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05" activeTab="0"/>
  </bookViews>
  <sheets>
    <sheet name="Termo de Fomento" sheetId="1" r:id="rId1"/>
  </sheets>
  <definedNames>
    <definedName name="_xlnm._FilterDatabase" localSheetId="0" hidden="1">'Termo de Fomento'!$A$3:$AG$3</definedName>
  </definedNames>
  <calcPr fullCalcOnLoad="1"/>
</workbook>
</file>

<file path=xl/comments1.xml><?xml version="1.0" encoding="utf-8"?>
<comments xmlns="http://schemas.openxmlformats.org/spreadsheetml/2006/main">
  <authors>
    <author>sudesb</author>
    <author>Home</author>
    <author>ivanildes.souza</author>
    <author>CBJ</author>
    <author>ilka.jesus</author>
  </authors>
  <commentList>
    <comment ref="C5" authorId="0">
      <text>
        <r>
          <rPr>
            <b/>
            <sz val="9"/>
            <rFont val="Tahoma"/>
            <family val="2"/>
          </rPr>
          <t>sudesb:</t>
        </r>
        <r>
          <rPr>
            <sz val="9"/>
            <rFont val="Tahoma"/>
            <family val="2"/>
          </rPr>
          <t xml:space="preserve">
Processo: 069.1459.2020.0001657-18</t>
        </r>
      </text>
    </comment>
    <comment ref="H5" authorId="0">
      <text>
        <r>
          <rPr>
            <b/>
            <sz val="9"/>
            <rFont val="Tahoma"/>
            <family val="2"/>
          </rPr>
          <t>sudesb:</t>
        </r>
        <r>
          <rPr>
            <sz val="9"/>
            <rFont val="Tahoma"/>
            <family val="2"/>
          </rPr>
          <t xml:space="preserve">
 Dotação Orçamentária: Unidade Gestora 0001/ Destinação do Recurso 0.246/ Região Planejamento 5700/ PAOE 4565/ Natureza da Despesa 33.50.43.
ADITIVO
Dotação
Orçamentária: Unidade Gestora: 0001; Unidade Orçamentária: 21.301; Função: 27; Subfunção:
812; Programa: 314; PAOE: 4565; Região de Planejamento: 9900; Natureza da Despesa:
3.3.50.43 e 4.4.50.42; Destinação de Recurso: 0.646.000000</t>
        </r>
      </text>
    </comment>
    <comment ref="Y4" authorId="0">
      <text>
        <r>
          <rPr>
            <b/>
            <sz val="9"/>
            <rFont val="Tahoma"/>
            <family val="2"/>
          </rPr>
          <t>sudesb:</t>
        </r>
        <r>
          <rPr>
            <sz val="9"/>
            <rFont val="Tahoma"/>
            <family val="2"/>
          </rPr>
          <t xml:space="preserve">
 A PARTIR DA ASSINATURA  DG 23/11/20</t>
        </r>
      </text>
    </comment>
    <comment ref="G4" authorId="0">
      <text>
        <r>
          <rPr>
            <b/>
            <sz val="9"/>
            <rFont val="Tahoma"/>
            <family val="2"/>
          </rPr>
          <t xml:space="preserve">sudesb:
</t>
        </r>
        <r>
          <rPr>
            <b/>
            <sz val="9"/>
            <rFont val="Tahoma"/>
            <family val="2"/>
          </rPr>
          <t xml:space="preserve">
PRIMEIRA PARCELA = R$293.020,76</t>
        </r>
        <r>
          <rPr>
            <sz val="9"/>
            <rFont val="Tahoma"/>
            <family val="2"/>
          </rPr>
          <t xml:space="preserve">, após a publicação do Termo de Fomento no Diário Oficial do Estado, visando à execução do projeto nos meses de dezembro/2020, janeiro/2021 e fevereiro/2021;
</t>
        </r>
        <r>
          <rPr>
            <b/>
            <sz val="9"/>
            <rFont val="Tahoma"/>
            <family val="2"/>
          </rPr>
          <t>SEGUNDA PARCELA = 138.891,33,</t>
        </r>
        <r>
          <rPr>
            <sz val="9"/>
            <rFont val="Tahoma"/>
            <family val="2"/>
          </rPr>
          <t xml:space="preserve"> visando à execução do projeto nos meses de março/2021, abril/2021 e maio/2021, após a apresentação dos relatórios de execução do objeto equivalentes aos 03 (três) primeiros meses de atividade, com o parecer do gestor da parceria atestando a execução e a apresentação da execução financeira da primeira parcela; 
</t>
        </r>
        <r>
          <rPr>
            <b/>
            <sz val="9"/>
            <rFont val="Tahoma"/>
            <family val="2"/>
          </rPr>
          <t>TERCEIRA PARCELA, R$137.752,35</t>
        </r>
        <r>
          <rPr>
            <sz val="9"/>
            <rFont val="Tahoma"/>
            <family val="2"/>
          </rPr>
          <t xml:space="preserve">, após a aprovação do relatório da execução financeira da 1ª parcela, e entrega dos relatórios de execução do objeto do quarto, quinto e sexto mês com o parecer do gestor da parceria, atestando a execução.
 A entrega dos relatórios de execução do objeto equivalentes aos seis meses restantes deverá ser efetuada mensalmente, antes do término da vigência deste.
Valor acrescido após aditivo
R$163.867,27 </t>
        </r>
      </text>
    </comment>
    <comment ref="D4" authorId="0">
      <text>
        <r>
          <rPr>
            <b/>
            <sz val="9"/>
            <rFont val="Tahoma"/>
            <family val="2"/>
          </rPr>
          <t>sudesb:</t>
        </r>
        <r>
          <rPr>
            <sz val="9"/>
            <rFont val="Tahoma"/>
            <family val="2"/>
          </rPr>
          <t xml:space="preserve">
DOE 28/11/20                ERRATA
No Resumo do Termo de Fomento nº 27/2020, publicado no DOE edição do dia 26/11/2020, Caderno Executivo pg. 48:
Onde se lê: ... (...) .Assinaturas: ...., Wilton Neves Brandão - Gestor da Parceira...
Leia-se: (...) .Assinaturas: ...., Wilton Neves Brandão - Diretor de Fomento ao Esporte e Giselle Marta de Matos Henriques - Gestora da Parceria. 
VALOR APÓS ADITIVO
R$ 733.531,71 </t>
        </r>
      </text>
    </comment>
    <comment ref="C9" authorId="1">
      <text>
        <r>
          <rPr>
            <b/>
            <sz val="9"/>
            <rFont val="Segoe UI"/>
            <family val="2"/>
          </rPr>
          <t>Home:</t>
        </r>
        <r>
          <rPr>
            <sz val="9"/>
            <rFont val="Segoe UI"/>
            <family val="2"/>
          </rPr>
          <t xml:space="preserve">
Processo: 069.1486.2020.0001967-51.</t>
        </r>
      </text>
    </comment>
    <comment ref="H9" authorId="1">
      <text>
        <r>
          <rPr>
            <b/>
            <sz val="9"/>
            <rFont val="Segoe UI"/>
            <family val="2"/>
          </rPr>
          <t>Home:</t>
        </r>
        <r>
          <rPr>
            <sz val="9"/>
            <rFont val="Segoe UI"/>
            <family val="2"/>
          </rPr>
          <t xml:space="preserve">
Dotação Orçamentária: Unidade Gestora 0001/ Função 27/ Sub-função 812/ Programa 314/ Destinação 0.246.000000/ PAOE 4565/ Região Planejamento 7800/ Natureza Despesa 335043. </t>
        </r>
      </text>
    </comment>
    <comment ref="G8" authorId="1">
      <text>
        <r>
          <rPr>
            <b/>
            <sz val="9"/>
            <rFont val="Segoe UI"/>
            <family val="2"/>
          </rPr>
          <t xml:space="preserve">Home: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 xml:space="preserve">Primeira Parcela </t>
        </r>
        <r>
          <rPr>
            <sz val="9"/>
            <rFont val="Segoe UI"/>
            <family val="2"/>
          </rPr>
          <t xml:space="preserve">=  R$ 165.967,34 (cento e sessenta e cinco mil novecentos e sessenta e sete reais e trinta e quatro centavos), após a publicação do Termo de Fomento no Diário Oficial do Estado, visando à execução do projeto nos meses de dezembro/2020, janeiro/2021, fevereiro/2021 e março/2021;
</t>
        </r>
        <r>
          <rPr>
            <b/>
            <sz val="9"/>
            <rFont val="Segoe UI"/>
            <family val="2"/>
          </rPr>
          <t xml:space="preserve">Segunda Parcela = </t>
        </r>
        <r>
          <rPr>
            <sz val="9"/>
            <rFont val="Segoe UI"/>
            <family val="2"/>
          </rPr>
          <t xml:space="preserve">R$ 111.872,05 (cento e onze mil oitocentos e setenta e dois reais e cinco centavos), visando à execução do projeto nos meses de abril/2021, maio/2021, junho/2021 e julho/2021, após a apresentação dos relatórios de execução do objeto equivalentes aos 04 (quatro) primeiros meses de atividade, bem como, o parecer do gestor da parceria atestando a execução do objeto e a apresentação da execução financeira da primeira parcela.
</t>
        </r>
        <r>
          <rPr>
            <b/>
            <sz val="9"/>
            <rFont val="Segoe UI"/>
            <family val="2"/>
          </rPr>
          <t>1º TERMO ADITIVO</t>
        </r>
        <r>
          <rPr>
            <sz val="9"/>
            <rFont val="Segoe UI"/>
            <family val="2"/>
          </rPr>
          <t xml:space="preserve">
Fica acrescido ao Plano de Trabalho o valor de R$ 82.859,12(oitenta e dois mil, oitocentos e cinquenta e nove reais e doze centavos).</t>
        </r>
      </text>
    </comment>
    <comment ref="AB8" authorId="2">
      <text>
        <r>
          <rPr>
            <b/>
            <sz val="9"/>
            <rFont val="Tahoma"/>
            <family val="2"/>
          </rPr>
          <t xml:space="preserve">ivanildes.souza:
SUDESB
</t>
        </r>
        <r>
          <rPr>
            <sz val="9"/>
            <rFont val="Tahoma"/>
            <family val="2"/>
          </rPr>
          <t xml:space="preserve">
Resumo do Termo de Apostilamento nº 13 ao Termo de Fomento nº 32/2020
Processo: 069.13135.2020.0002306-93. Com fundamento no art. 57, da Lei nº 13.019/2014, de 31/07/2014, RESOLVE expedir a presente APOSTILA alterando TERMO DE REFERÊNCIA - ANEXO III e PLANO DE TRABALHO - ANEXO I, integrantes do TERMO DE FOMENTO Nº 032/2020, celebrado com a Associação de Bicicross de Salvador, publicado no DOE em 09/12/2020.  Data: 30/12/2020. Assinatura: Vicente José de Lima Neto - Diretor Geral da SUDESB.
</t>
        </r>
      </text>
    </comment>
    <comment ref="U4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data do reebimento por e-mail</t>
        </r>
      </text>
    </comment>
    <comment ref="AB4" authorId="3">
      <text>
        <r>
          <rPr>
            <b/>
            <sz val="9"/>
            <rFont val="Tahoma"/>
            <family val="2"/>
          </rPr>
          <t>CBJ:</t>
        </r>
        <r>
          <rPr>
            <sz val="9"/>
            <rFont val="Tahoma"/>
            <family val="2"/>
          </rPr>
          <t xml:space="preserve">
Superintendência dos Desportos
do Estado da Bahia –SUDESB
Resumo do Termo de Apostilamento nº 13/2021 ao Termo de Fomento nº 27/2020.
Processo: 069.1480.2021.0000581-26. Com base no art. 57, da Lei nº 13.019/2014, de 31 de julho de 2014 (Marco Regulatório das Organizações da Sociedade Civil), resolve a SUDESB apostilar o Termo de Fomento nº 27/2020, celebrado com a  ASSOCIAÇÃO CACAUEIRA DE CANOAGEM- ACC, alterando o  item Ação 4. Realizar o PROJETO REMANDO NO LITORAL SUL - Critério de Aceitação: realizar  o projeto de iniciação esportiva na modalidade de  Canoagem, com duração de 12 (doze) meses, no período de 03/12/2020 a 05/05/2022, em quatro núcleos: Ubatã, Ubaitaba, Itacaré e Maraú, com a participação de 360 alunos, na faixa etária entre 08 a 18 anos, devidamente matriculados na rede de ensino regular, com  execução de forma online, através da disponibilização  de vídeo aulas diárias, com conteúdo educativo e esportivo, no período de 04 de março a 01 de abril de 2021. Data: 30/03/2021. Assinatura: Vicente José de Lima Neto, Diretor Geral da SUDESB.</t>
        </r>
      </text>
    </comment>
    <comment ref="AB9" authorId="3">
      <text>
        <r>
          <rPr>
            <b/>
            <sz val="9"/>
            <rFont val="Tahoma"/>
            <family val="2"/>
          </rPr>
          <t>CBJ:</t>
        </r>
        <r>
          <rPr>
            <sz val="9"/>
            <rFont val="Tahoma"/>
            <family val="2"/>
          </rPr>
          <t xml:space="preserve">
Resumo do Termo de Apostilamento nº 14/2021 ao Termo de Fomento nº 32/2020.
Processo: 069.1480.2021.0000581-26. Com base no art. 57, da Lei nº 13.019/2014, de 31 de julho de 2014 (Marco Regulatório das Organizações da Sociedade Civil), resolve a SUDESB apostilar o Termo de Fomento nº 32/2020, celebrado com a  ASSOCIAÇÃO DE BICICROSS DE SALVADOR - ABS, alterando o  item Ação 4. Realização do Projeto Pedal Bicicross - Critério de Aceitação: realizar  o projeto de iniciação esportiva nas modalidades de Bicicross, com duração de 08 (oito) meses, no período 10/12/2020 a 01/09/2021, com  execução de forma online, através da disponibilização  de vídeo aulas diárias, com conteúdo educativo e esportivo, no período de 04 de março a 01 de abril de 2021. Data: 30/03/2021. Assinatura: Vicente José de Lima Neto, Diretor Geral da SUDESB.</t>
        </r>
      </text>
    </comment>
    <comment ref="Z9" authorId="3">
      <text>
        <r>
          <rPr>
            <b/>
            <sz val="9"/>
            <rFont val="Tahoma"/>
            <family val="2"/>
          </rPr>
          <t>CBJ:</t>
        </r>
        <r>
          <rPr>
            <sz val="9"/>
            <rFont val="Tahoma"/>
            <family val="2"/>
          </rPr>
          <t xml:space="preserve">
Processo: 069.1480.2021.0000581-26.</t>
        </r>
      </text>
    </comment>
    <comment ref="Z8" authorId="3">
      <text>
        <r>
          <rPr>
            <b/>
            <sz val="9"/>
            <rFont val="Tahoma"/>
            <family val="2"/>
          </rPr>
          <t>CBJ:</t>
        </r>
        <r>
          <rPr>
            <sz val="9"/>
            <rFont val="Tahoma"/>
            <family val="2"/>
          </rPr>
          <t xml:space="preserve">
Processo: 069.13135.2020.0002306-93</t>
        </r>
      </text>
    </comment>
    <comment ref="O3" authorId="4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</t>
        </r>
      </text>
    </comment>
    <comment ref="P3" authorId="4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a situação:
CUMPRIDO
CUMPRIDO PARCIALMENTE
NÃO CUMPRIDO
SUSPENSO EM VIRTUDE DA PANDEMIA.</t>
        </r>
      </text>
    </comment>
    <comment ref="Q3" authorId="4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data de emissão dos relatórios e tipo s parcial/ final</t>
        </r>
      </text>
    </comment>
    <comment ref="R3" authorId="4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data de envio e devolução do relatório homologado.
</t>
        </r>
      </text>
    </comment>
    <comment ref="S3" authorId="4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Emitir parecer  parcial/ final referente a prestação de contas</t>
        </r>
      </text>
    </comment>
    <comment ref="AB5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Termo de Apostilamento nº 22/2021 ao Termo de Fomento nº 27/2020
Processo: 069.1480.2021.0001199-58. Com base no art. 57, da Lei nº 13.019/2014, de 31 de
julho de 2014 (Marco Regulatório das Organizações da Sociedade Civil), resolve a SUDESB
apostilar o Termo de Fomento nº 27/2020, celebrado com a ASSOCIAÇÃO CACAUEIRA DE
CANOAGEM - ACC, alterando a Cláusula Sétima: As atividades de acompanhamento, monitoramento e avaliação da execução da parceria deverão ser realizadas pelo Gestor da Parceria,
ÁLVARO GONÇALVES DE OLIVEIRA FILHO, matrícula nº 69446197, designado pela Portaria
nº 57/2020, publicada no Diário Oficial do Estado de 06/10/2020, e pela Comissão de Monitoramento e Avaliação designada pela Portaria nº 020/2020, publicada no Diário Oficial do Estado de
07/03/20. Assinatura: Vicente José de Lima Neto, Diretor Geral.</t>
        </r>
      </text>
    </comment>
    <comment ref="AB10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Termo de Apostilamento nº 23/2021 ao Termo de Fomento nº 32/2020
Processo: 069.1480.2021.0001210-06. Com base no art. 57, da Lei nº 13.019/2014, de 31 de
julho de 2014 (Marco Regulatório das Organizações da Sociedade Civil), resolve a SUDESB
apostilar o Termo de Fomento nº 32/2020, celebrado com a ASSOCIAÇÃO BICICROSS DE
SALVADOR-ABS, alterando a Cláusula Sétima: As atividades de acompanhamento, monitoramento e avaliação da execução da parceria deverão ser realizadas pelo Gestor da Parceria,
ÁLVARO GONÇALVES DE OLIVEIRA FILHO, matrícula nº 69446197, designado pela Portaria
nº 57/2020, publicada no Diário Oficial do Estado de 06/10/2020, e pela Comissão de Monitoramento e Avaliação designada pela Portaria nº 020/2020, publicada no Diário Oficial do Estado de
07/03/20. Assinatura: Vicente José de Lima Neto, Diretor Geral.</t>
        </r>
      </text>
    </comment>
    <comment ref="Z6" authorId="3">
      <text>
        <r>
          <rPr>
            <b/>
            <sz val="9"/>
            <rFont val="Tahoma"/>
            <family val="2"/>
          </rPr>
          <t>CBJ:</t>
        </r>
        <r>
          <rPr>
            <sz val="9"/>
            <rFont val="Tahoma"/>
            <family val="2"/>
          </rPr>
          <t xml:space="preserve">
069.1459.2021.0000492-39
N°59/21</t>
        </r>
      </text>
    </comment>
    <comment ref="Z11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069.1480.2021.0001259-23</t>
        </r>
      </text>
    </comment>
    <comment ref="V4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Regular 06/07/21</t>
        </r>
      </text>
    </comment>
    <comment ref="AB11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Termo de Apostilamento nº 27/2021 ao Termo de Fomento nº 32/2020
Processo: 069.1480.2021.0001259-23. Com base no art. 57, da Lei nº 13.019/2014, de 31 de julho de 2014 (Marco Regulatório das Organizações da Sociedade Civil),resolve a SUDESB, apostilar o
Termo de Fomento Nº 32/2020, celebrado com a ASSOCIAÇÃO DE BICICROSS DE SALVADOR-ABS, alterando a Ação 2. Executar operacionalização do PROJETO PEDAL BICICROSS:Critério de Aceitação: Contratar pessoal, seguro dos alunos, seguro dos estagiários, aluguel, realização dos exames admissionais, aquisição de material esportivo, materiais destinados a prevenção a COVID 19, fardamento, kit de manutenção e primeiros socorros. Neste primeiro momento, fazer a triagem do material do núcleo e na entrega, o coordenador do núcleo assinará um termo de responsabilidade pela guarda dos materiais.
Data: 14.07.2021. Assinatura: Vicente José de Lima Neto, Diretor Geral.</t>
        </r>
      </text>
    </comment>
    <comment ref="Z4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Apostilamento nº 13/2021 </t>
        </r>
      </text>
    </comment>
    <comment ref="Z5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Apostilamento nº 22/2021 </t>
        </r>
      </text>
    </comment>
    <comment ref="Z7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069.1480.2021.0001543-54</t>
        </r>
      </text>
    </comment>
    <comment ref="Z10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 069.1480.2021.0001210-06</t>
        </r>
      </text>
    </comment>
    <comment ref="Z12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069.1480.2021.0001705-54</t>
        </r>
      </text>
    </comment>
    <comment ref="AB12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Primeiro Termo Aditivo ao Termo de Fomento nº 32/2020
Processo: 069.1480.2021.0001705-54. Partes: SUDESB e ASSOCIAÇÃO DE BICICROSS DE
SALVADOR - ABS. Da Prorrogação de Prazo: Fica prorrogado o prazo de vigência do Termo
de Fomento nº 32/2020, por mais 151 (cento e cinquenta e um) dias. Da Alteração Da Execução
Do Projeto: Fica alterada a execução do “PROJETO PEDAL BICICROSS” para 10.12.2020 a
31.12.2021. Do Aditivo De Valor: Fica acrescido ao Plano de Trabalho o valor de R$ 82.859,12
(oitenta e dois mil, oitocentos e cinquenta e nove reais e doze centavos), por conta dos recursos
da Dotação Orçamentária: Unidade Orçamentária 21.301; Unidade Gestora 0001; Função
27; Subfunção 812; Programa 314; PAOE 4565; Reg.Planejamento 9900; Natureza Despesa
3.3.50.43; Destinação 0.646.000000. Do Valor: Fica alterado o valor global da parceria para
R$ 360.698,51 (trezentos e sessenta mil, seiscentos e noventa e oito reais e cinquenta e um
centavos). Data: 18/08/2021. Assinaturas: Vicente José de Lima Neto, Diretor Geral da SUDESB
e Dernivan Nunes do Nascimento, Representante Legal da ABS.</t>
        </r>
      </text>
    </comment>
    <comment ref="AB7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Primeiro Termo Aditivo ao Termo de Fomento nº 27/2020
Processo: 069.1480.2021.0001543-54. Partes: SUDESB e ASSOCIAÇÃO CACAUEIRA DE
CANOAGEM - ACC. 
Da Alteração Do Plano De Trabalho: Fica alterado o Plano de Trabalho
do Termo de Fomento nº 27/2020, cujo objeto é o apoio financeiro do “PROJETO REMANDO
NO LITORAL SUL:
I - Exclusão do Eixo 2 e consequente supressão da Ação 6;
 II - Remanejamento do valor inicialmente previsto para custeio de alimentação e hospedagem da Equipe
Permanente para aquisição de Equipamentos e materiais permanentes (barco e canoas);
III - Alteração da Ação 4; 
IV - Inclusão da Ação 6. Do Aditivo de Valor: Fica acrescido o valor
de R$ 163.867,27 (cento e sessenta e três mil oitocentos e sessenta e sete reais e vinte e sete
centavos), destinado ao pagamento de recursos humanos e custos diretos e indiretos.
 Dotação Orçamentária: Unidade Gestora: 0001; Unidade Orçamentária: 21.301; Função: 27; Subfunção:
812; Programa: 314; PAOE: 4565; Região de Planejamento: 9900; Natureza da Despesa:
3.3.50.43 e 4.4.50.42; Destinação de Recurso: 0.646.000000. 
Do Valor Global: Fica alterado o valor global da parceria para R$ 733.531,71 (setecentos e trinta e três mil, quinhentos e trinta e um reais e setenta e um centavos). Data: 10/09/2021. Assinaturas: Vicente José de Lima Neto,
Diretor Geral da SUDESB e Luciana Costa, Representante Legal da ACC.
</t>
        </r>
      </text>
    </comment>
    <comment ref="X5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Not.47/21 de 29/10/21
</t>
        </r>
      </text>
    </comment>
    <comment ref="X8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Not.034/21 de 17/08/21
1º Res. Not.034/21 de 19/11/21</t>
        </r>
      </text>
    </comment>
    <comment ref="V8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Regular 29/11/21</t>
        </r>
      </text>
    </comment>
    <comment ref="V5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Regular 16/12/21</t>
        </r>
      </text>
    </comment>
    <comment ref="X10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Not.049/21 de 20/12/21
1º Res. Not.049/21 de 25/02/22.</t>
        </r>
      </text>
    </comment>
    <comment ref="V6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Regular em 22/03/22</t>
        </r>
      </text>
    </comment>
    <comment ref="V10" authorId="2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Regular em 14/03/22</t>
        </r>
      </text>
    </comment>
  </commentList>
</comments>
</file>

<file path=xl/sharedStrings.xml><?xml version="1.0" encoding="utf-8"?>
<sst xmlns="http://schemas.openxmlformats.org/spreadsheetml/2006/main" count="110" uniqueCount="97">
  <si>
    <t>Prazos</t>
  </si>
  <si>
    <t xml:space="preserve">Desembolso </t>
  </si>
  <si>
    <t>Nº</t>
  </si>
  <si>
    <t>Convenente</t>
  </si>
  <si>
    <t>Objeto</t>
  </si>
  <si>
    <t>DOE</t>
  </si>
  <si>
    <t>Valor</t>
  </si>
  <si>
    <t>P.</t>
  </si>
  <si>
    <t>Situação</t>
  </si>
  <si>
    <t>Notificação</t>
  </si>
  <si>
    <t>Prestação de Contas</t>
  </si>
  <si>
    <t>Dot. Orçam.</t>
  </si>
  <si>
    <t>Proc.</t>
  </si>
  <si>
    <t>Data</t>
  </si>
  <si>
    <t>Posição</t>
  </si>
  <si>
    <t>T Adit</t>
  </si>
  <si>
    <t>Venc.</t>
  </si>
  <si>
    <t xml:space="preserve">Total Pago </t>
  </si>
  <si>
    <t>Contato</t>
  </si>
  <si>
    <t>Data Pub</t>
  </si>
  <si>
    <t>Qtd</t>
  </si>
  <si>
    <t>Pagamentos</t>
  </si>
  <si>
    <t>Nota de Empenho</t>
  </si>
  <si>
    <t>Nota de Ordem Bancária</t>
  </si>
  <si>
    <t>Dados dos Termos de Fomento</t>
  </si>
  <si>
    <t>TOTAL</t>
  </si>
  <si>
    <t>Termos de Fomento - 2020</t>
  </si>
  <si>
    <t>Em execução</t>
  </si>
  <si>
    <t>Analista</t>
  </si>
  <si>
    <t>Representante Legal</t>
  </si>
  <si>
    <t>Prazo para prestação de contas</t>
  </si>
  <si>
    <t>1º TA</t>
  </si>
  <si>
    <t>Pendente</t>
  </si>
  <si>
    <t>Associação Cacaueira de Canoagem - ACC</t>
  </si>
  <si>
    <t xml:space="preserve"> Luciana Costa - Presidente da ACC </t>
  </si>
  <si>
    <t>Inexigibilidade de chamamento público nº 18/2020</t>
  </si>
  <si>
    <t>27/20</t>
  </si>
  <si>
    <t>21301.0001.20.0000212-1</t>
  </si>
  <si>
    <t>16.240.574/0001-77</t>
  </si>
  <si>
    <t xml:space="preserve">21301.0001.20.0001550-3  e 1551-1 </t>
  </si>
  <si>
    <t>32/20</t>
  </si>
  <si>
    <t>Associação de Bicicross de Salvador - ABS</t>
  </si>
  <si>
    <t xml:space="preserve"> Dernivan Nunes do Nascimento, Representante Legal da ABS</t>
  </si>
  <si>
    <t xml:space="preserve"> Inexigibilidade de Chamamento Público nº 23/2020.</t>
  </si>
  <si>
    <t>21301.0001.20.0000223-7</t>
  </si>
  <si>
    <t xml:space="preserve">06.055.992/0001-30 </t>
  </si>
  <si>
    <t>21301.0001.20.0001777-1</t>
  </si>
  <si>
    <t>Alteração no Plano de Trabalho</t>
  </si>
  <si>
    <t>Alteração  do anexo III do Termo de Ref. e do Plano de Trabalho</t>
  </si>
  <si>
    <t>PC OK</t>
  </si>
  <si>
    <t>069.1486.2021.0000511-17</t>
  </si>
  <si>
    <t>1º Termo de Apostilamento</t>
  </si>
  <si>
    <t xml:space="preserve">Alteração no Plano de Trabalho </t>
  </si>
  <si>
    <t>2º Termo de Apostilamento</t>
  </si>
  <si>
    <t>Cumprido</t>
  </si>
  <si>
    <t>069.1486.2021.0000741-50</t>
  </si>
  <si>
    <t>Monitoramento</t>
  </si>
  <si>
    <t>Setor Responsável</t>
  </si>
  <si>
    <t>Período de Execução</t>
  </si>
  <si>
    <t>Cumprimento do objeto</t>
  </si>
  <si>
    <t>Relatório de monitoramento</t>
  </si>
  <si>
    <t>Homologação do Relatório</t>
  </si>
  <si>
    <t>Emissão do Parecer de Prestação de Contas do Gestor</t>
  </si>
  <si>
    <t>069.13135.2020.0002114-78</t>
  </si>
  <si>
    <t>CEDE</t>
  </si>
  <si>
    <t>069.13135.2020.0002306-93</t>
  </si>
  <si>
    <t>Processo de Monitoramento</t>
  </si>
  <si>
    <t>Rosa</t>
  </si>
  <si>
    <t>Alteração da Cláusula Sétima</t>
  </si>
  <si>
    <t>3º Termo de Apostilamento</t>
  </si>
  <si>
    <t>Not.029/21</t>
  </si>
  <si>
    <t>21301.0001.21.0000481-1</t>
  </si>
  <si>
    <t>1 OF(78)d</t>
  </si>
  <si>
    <t>21301.0001.21.0000494-3</t>
  </si>
  <si>
    <t>21301.0001.21.0000670-9</t>
  </si>
  <si>
    <t>Vigência</t>
  </si>
  <si>
    <t>4º Termo de Apostilamento</t>
  </si>
  <si>
    <t>Larissa</t>
  </si>
  <si>
    <t>1º TA (151)</t>
  </si>
  <si>
    <r>
      <t xml:space="preserve"> Apoio financeiro para fazer frente as despesas com o  “PROJETO PEDAL BICICROSS”, na Pista de Bicicross Tertuliano Torres, lotes 01 e 02, Quadra 5, Jardim Iracema - Pituaçu, em Salvador/BA, no período de </t>
    </r>
    <r>
      <rPr>
        <b/>
        <sz val="8"/>
        <color indexed="56"/>
        <rFont val="Arial"/>
        <family val="2"/>
      </rPr>
      <t xml:space="preserve">10/12/2020 a  31/12/2021, </t>
    </r>
    <r>
      <rPr>
        <sz val="8"/>
        <color indexed="8"/>
        <rFont val="Arial"/>
        <family val="2"/>
      </rPr>
      <t xml:space="preserve">originário Inexigibilidade de Chamamento Público nº 23/2020.Valor Global:  R$ 360.698,51 (trezentos e sessenta mil, seiscentos e noventa e oito reais e cinquenta e um
centavos). Vigência:  265 (duzentos e sessenta e cinco) dias. Data: 01/12/2020. Giselle Marta de Matos Henriques, Gestora da Parceria. </t>
    </r>
  </si>
  <si>
    <t>21301.0001.21.0000882-5</t>
  </si>
  <si>
    <r>
      <t>Apoio financeiro para fazer frente as despesas com o projeto “REMANDO NO LITORAL SUL”, nos municípios de Itacaré, Maraú, Ubaiataba e Ubatã, no período de</t>
    </r>
    <r>
      <rPr>
        <b/>
        <sz val="8"/>
        <color indexed="62"/>
        <rFont val="Arial"/>
        <family val="2"/>
      </rPr>
      <t xml:space="preserve"> 03/12/2020 a 16/11/2021</t>
    </r>
    <r>
      <rPr>
        <sz val="8"/>
        <color indexed="8"/>
        <rFont val="Arial"/>
        <family val="2"/>
      </rPr>
      <t xml:space="preserve">, por meio de inexigibilidade de chamamento público nº 18/2020.Valor Global:  R$ 733.531,71 (setecentos e trinta e três mil, quinhentos e trinta e
um reais e setenta e um centavos).                                  Vigência: 398 (trezentos e noventa e oito) dias. Data: 23/11/2020.  Giselle Marta de Matos Henriques - Gestora da Parceria. </t>
    </r>
  </si>
  <si>
    <t>Alteração no Plano de Trabalho, período de execução e valor</t>
  </si>
  <si>
    <t xml:space="preserve">21301.0001.21.0001038-2 21301.0001.21.0001040-4
</t>
  </si>
  <si>
    <t xml:space="preserve">16/09/2021
</t>
  </si>
  <si>
    <t>069.1486.2021.0002749-14</t>
  </si>
  <si>
    <t>1º Res.                        Not.034/21</t>
  </si>
  <si>
    <t xml:space="preserve">  Not.47/21</t>
  </si>
  <si>
    <t>16/12/2020 a 16/11/2021</t>
  </si>
  <si>
    <t>22/12/2020  a 15/02/2021</t>
  </si>
  <si>
    <t>069.1486.2022.0000134-61</t>
  </si>
  <si>
    <t>Not.05/22</t>
  </si>
  <si>
    <t>10/12/2020 a 31/12/2021</t>
  </si>
  <si>
    <t>069.1486.2021.0003350-51</t>
  </si>
  <si>
    <t>1º Res.             Not.049/21</t>
  </si>
  <si>
    <t>069.1486.2022.0001255-11</t>
  </si>
  <si>
    <t>Not.054/22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</si>
</sst>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 &quot;#,##0.00"/>
    <numFmt numFmtId="174" formatCode="mmm/yyyy"/>
    <numFmt numFmtId="175" formatCode="[$-416]dddd\,\ d&quot; de &quot;mmmm&quot; de &quot;yyyy"/>
    <numFmt numFmtId="176" formatCode="dd/mm/yy;@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d/m/yy;@"/>
    <numFmt numFmtId="182" formatCode="0.0"/>
    <numFmt numFmtId="183" formatCode="00000"/>
    <numFmt numFmtId="184" formatCode="0.000"/>
    <numFmt numFmtId="185" formatCode="0.0000"/>
    <numFmt numFmtId="186" formatCode="0.00000000"/>
    <numFmt numFmtId="187" formatCode="0.0000000"/>
    <numFmt numFmtId="188" formatCode="0.000000"/>
    <numFmt numFmtId="189" formatCode="0.00000"/>
    <numFmt numFmtId="190" formatCode="&quot;Ativado&quot;;&quot;Ativado&quot;;&quot;Desativado&quot;"/>
    <numFmt numFmtId="191" formatCode="[$-F800]dddd\,\ mmmm\ dd\,\ yyyy"/>
    <numFmt numFmtId="192" formatCode="&quot;R$&quot;\ #,##0.00"/>
    <numFmt numFmtId="193" formatCode="#,##0.00_ ;\-#,##0.00\ "/>
    <numFmt numFmtId="194" formatCode="[$-416]mmm\-yy;@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 Regula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 Regular"/>
      <family val="0"/>
    </font>
    <font>
      <b/>
      <sz val="8"/>
      <color rgb="FF0000FF"/>
      <name val="Arial"/>
      <family val="2"/>
    </font>
    <font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A90E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76" fontId="12" fillId="35" borderId="10" xfId="0" applyNumberFormat="1" applyFont="1" applyFill="1" applyBorder="1" applyAlignment="1">
      <alignment horizontal="center" vertical="center" wrapText="1"/>
    </xf>
    <xf numFmtId="176" fontId="1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vertical="center" wrapText="1"/>
    </xf>
    <xf numFmtId="176" fontId="1" fillId="35" borderId="10" xfId="0" applyNumberFormat="1" applyFont="1" applyFill="1" applyBorder="1" applyAlignment="1">
      <alignment vertical="center" wrapText="1"/>
    </xf>
    <xf numFmtId="4" fontId="12" fillId="35" borderId="10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183" fontId="1" fillId="35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176" fontId="12" fillId="35" borderId="10" xfId="0" applyNumberFormat="1" applyFont="1" applyFill="1" applyBorder="1" applyAlignment="1">
      <alignment vertical="center" wrapText="1"/>
    </xf>
    <xf numFmtId="172" fontId="12" fillId="35" borderId="10" xfId="0" applyNumberFormat="1" applyFont="1" applyFill="1" applyBorder="1" applyAlignment="1">
      <alignment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2" fillId="35" borderId="10" xfId="54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1" fontId="12" fillId="0" borderId="10" xfId="54" applyFont="1" applyFill="1" applyBorder="1" applyAlignment="1">
      <alignment vertical="center"/>
    </xf>
    <xf numFmtId="176" fontId="12" fillId="36" borderId="10" xfId="0" applyNumberFormat="1" applyFont="1" applyFill="1" applyBorder="1" applyAlignment="1">
      <alignment horizontal="center" vertical="center" wrapText="1"/>
    </xf>
    <xf numFmtId="176" fontId="12" fillId="15" borderId="10" xfId="0" applyNumberFormat="1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center" wrapText="1"/>
    </xf>
    <xf numFmtId="171" fontId="12" fillId="0" borderId="12" xfId="54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2" fillId="38" borderId="10" xfId="0" applyFont="1" applyFill="1" applyBorder="1" applyAlignment="1">
      <alignment horizontal="center" vertical="center" wrapText="1"/>
    </xf>
    <xf numFmtId="176" fontId="12" fillId="38" borderId="10" xfId="0" applyNumberFormat="1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176" fontId="12" fillId="39" borderId="13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183" fontId="1" fillId="0" borderId="13" xfId="0" applyNumberFormat="1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5" fillId="40" borderId="14" xfId="0" applyNumberFormat="1" applyFont="1" applyFill="1" applyBorder="1" applyAlignment="1">
      <alignment horizontal="center" vertical="center" wrapText="1"/>
    </xf>
    <xf numFmtId="0" fontId="5" fillId="40" borderId="0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37" borderId="12" xfId="0" applyNumberFormat="1" applyFont="1" applyFill="1" applyBorder="1" applyAlignment="1">
      <alignment horizontal="center" vertical="center" wrapText="1"/>
    </xf>
    <xf numFmtId="176" fontId="12" fillId="37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94" fontId="12" fillId="0" borderId="12" xfId="0" applyNumberFormat="1" applyFont="1" applyFill="1" applyBorder="1" applyAlignment="1">
      <alignment horizontal="center" vertical="center" wrapText="1"/>
    </xf>
    <xf numFmtId="194" fontId="12" fillId="0" borderId="11" xfId="0" applyNumberFormat="1" applyFont="1" applyFill="1" applyBorder="1" applyAlignment="1">
      <alignment horizontal="center" vertical="center" wrapText="1"/>
    </xf>
    <xf numFmtId="194" fontId="12" fillId="0" borderId="13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0"/>
  <sheetViews>
    <sheetView showGridLines="0" tabSelected="1" workbookViewId="0" topLeftCell="T1">
      <selection activeCell="Y15" sqref="Y15"/>
    </sheetView>
  </sheetViews>
  <sheetFormatPr defaultColWidth="9.140625" defaultRowHeight="15" customHeight="1"/>
  <cols>
    <col min="1" max="1" width="4.00390625" style="5" customWidth="1"/>
    <col min="2" max="2" width="5.421875" style="7" customWidth="1"/>
    <col min="3" max="3" width="23.8515625" style="6" customWidth="1"/>
    <col min="4" max="4" width="43.7109375" style="6" customWidth="1"/>
    <col min="5" max="5" width="12.140625" style="6" customWidth="1"/>
    <col min="6" max="6" width="9.00390625" style="4" customWidth="1"/>
    <col min="7" max="7" width="11.28125" style="10" customWidth="1"/>
    <col min="8" max="8" width="4.57421875" style="7" customWidth="1"/>
    <col min="9" max="9" width="2.7109375" style="7" customWidth="1"/>
    <col min="10" max="10" width="15.28125" style="3" customWidth="1"/>
    <col min="11" max="11" width="10.00390625" style="10" customWidth="1"/>
    <col min="12" max="12" width="9.57421875" style="4" customWidth="1"/>
    <col min="13" max="13" width="14.00390625" style="4" customWidth="1"/>
    <col min="14" max="14" width="11.8515625" style="4" customWidth="1"/>
    <col min="15" max="15" width="19.00390625" style="6" customWidth="1"/>
    <col min="16" max="16" width="11.8515625" style="6" customWidth="1"/>
    <col min="17" max="17" width="13.28125" style="4" customWidth="1"/>
    <col min="18" max="18" width="13.28125" style="13" customWidth="1"/>
    <col min="19" max="19" width="13.421875" style="13" customWidth="1"/>
    <col min="20" max="20" width="12.57421875" style="8" customWidth="1"/>
    <col min="21" max="21" width="13.28125" style="6" customWidth="1"/>
    <col min="22" max="22" width="11.00390625" style="4" customWidth="1"/>
    <col min="23" max="23" width="17.7109375" style="4" customWidth="1"/>
    <col min="24" max="24" width="20.421875" style="12" customWidth="1"/>
    <col min="25" max="25" width="19.00390625" style="6" customWidth="1"/>
    <col min="26" max="26" width="13.00390625" style="2" customWidth="1"/>
    <col min="27" max="27" width="9.140625" style="2" customWidth="1"/>
    <col min="28" max="28" width="23.8515625" style="2" customWidth="1"/>
    <col min="29" max="29" width="15.140625" style="2" customWidth="1"/>
    <col min="30" max="30" width="11.28125" style="2" customWidth="1"/>
    <col min="31" max="31" width="12.00390625" style="2" customWidth="1"/>
    <col min="32" max="32" width="13.57421875" style="2" customWidth="1"/>
    <col min="33" max="54" width="9.140625" style="2" customWidth="1"/>
    <col min="55" max="16384" width="9.140625" style="6" customWidth="1"/>
  </cols>
  <sheetData>
    <row r="1" spans="1:33" ht="26.25" customHeight="1">
      <c r="A1" s="86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61" ht="24.75" customHeight="1">
      <c r="A2" s="85" t="s">
        <v>24</v>
      </c>
      <c r="B2" s="85"/>
      <c r="C2" s="85"/>
      <c r="D2" s="85"/>
      <c r="E2" s="85"/>
      <c r="F2" s="85"/>
      <c r="G2" s="85"/>
      <c r="H2" s="103" t="s">
        <v>21</v>
      </c>
      <c r="I2" s="103"/>
      <c r="J2" s="103"/>
      <c r="K2" s="103"/>
      <c r="L2" s="103"/>
      <c r="M2" s="88" t="s">
        <v>56</v>
      </c>
      <c r="N2" s="89"/>
      <c r="O2" s="89"/>
      <c r="P2" s="89"/>
      <c r="Q2" s="89"/>
      <c r="R2" s="89"/>
      <c r="S2" s="90"/>
      <c r="T2" s="104" t="s">
        <v>10</v>
      </c>
      <c r="U2" s="104"/>
      <c r="V2" s="104"/>
      <c r="W2" s="104"/>
      <c r="X2" s="104"/>
      <c r="Y2" s="104" t="s">
        <v>0</v>
      </c>
      <c r="Z2" s="104"/>
      <c r="AA2" s="104"/>
      <c r="AB2" s="104"/>
      <c r="AC2" s="104"/>
      <c r="AD2" s="14"/>
      <c r="AE2" s="14" t="s">
        <v>1</v>
      </c>
      <c r="AF2" s="85" t="s">
        <v>18</v>
      </c>
      <c r="AG2" s="85"/>
      <c r="BC2" s="2"/>
      <c r="BD2" s="2"/>
      <c r="BE2" s="2"/>
      <c r="BF2" s="2"/>
      <c r="BG2" s="2"/>
      <c r="BH2" s="2"/>
      <c r="BI2" s="2"/>
    </row>
    <row r="3" spans="1:61" ht="63" customHeight="1">
      <c r="A3" s="1" t="s">
        <v>20</v>
      </c>
      <c r="B3" s="1" t="s">
        <v>2</v>
      </c>
      <c r="C3" s="1" t="s">
        <v>3</v>
      </c>
      <c r="D3" s="1" t="s">
        <v>4</v>
      </c>
      <c r="E3" s="1"/>
      <c r="F3" s="1" t="s">
        <v>5</v>
      </c>
      <c r="G3" s="1" t="s">
        <v>6</v>
      </c>
      <c r="H3" s="1" t="s">
        <v>11</v>
      </c>
      <c r="I3" s="1" t="s">
        <v>7</v>
      </c>
      <c r="J3" s="1" t="s">
        <v>22</v>
      </c>
      <c r="K3" s="1" t="s">
        <v>6</v>
      </c>
      <c r="L3" s="1" t="s">
        <v>23</v>
      </c>
      <c r="M3" s="1" t="s">
        <v>66</v>
      </c>
      <c r="N3" s="1" t="s">
        <v>57</v>
      </c>
      <c r="O3" s="1" t="s">
        <v>58</v>
      </c>
      <c r="P3" s="1" t="s">
        <v>59</v>
      </c>
      <c r="Q3" s="1" t="s">
        <v>60</v>
      </c>
      <c r="R3" s="1" t="s">
        <v>61</v>
      </c>
      <c r="S3" s="1" t="s">
        <v>62</v>
      </c>
      <c r="T3" s="1" t="s">
        <v>12</v>
      </c>
      <c r="U3" s="1" t="s">
        <v>13</v>
      </c>
      <c r="V3" s="1" t="s">
        <v>14</v>
      </c>
      <c r="W3" s="1" t="s">
        <v>9</v>
      </c>
      <c r="X3" s="1" t="s">
        <v>13</v>
      </c>
      <c r="Y3" s="1" t="s">
        <v>75</v>
      </c>
      <c r="Z3" s="1" t="s">
        <v>15</v>
      </c>
      <c r="AA3" s="1" t="s">
        <v>19</v>
      </c>
      <c r="AB3" s="1" t="s">
        <v>16</v>
      </c>
      <c r="AC3" s="1" t="s">
        <v>8</v>
      </c>
      <c r="AD3" s="1" t="s">
        <v>30</v>
      </c>
      <c r="AE3" s="1" t="s">
        <v>17</v>
      </c>
      <c r="AF3" s="1" t="s">
        <v>29</v>
      </c>
      <c r="AG3" s="1" t="s">
        <v>28</v>
      </c>
      <c r="BC3" s="2"/>
      <c r="BD3" s="2"/>
      <c r="BE3" s="2"/>
      <c r="BF3" s="2"/>
      <c r="BG3" s="2"/>
      <c r="BH3" s="2"/>
      <c r="BI3" s="2"/>
    </row>
    <row r="4" spans="1:33" s="21" customFormat="1" ht="39.75" customHeight="1">
      <c r="A4" s="93">
        <v>21</v>
      </c>
      <c r="B4" s="96" t="s">
        <v>36</v>
      </c>
      <c r="C4" s="17" t="s">
        <v>37</v>
      </c>
      <c r="D4" s="81" t="s">
        <v>81</v>
      </c>
      <c r="E4" s="81" t="s">
        <v>35</v>
      </c>
      <c r="F4" s="79">
        <v>44161</v>
      </c>
      <c r="G4" s="76">
        <v>733531.71</v>
      </c>
      <c r="H4" s="20"/>
      <c r="I4" s="59">
        <v>4</v>
      </c>
      <c r="J4" s="17" t="s">
        <v>39</v>
      </c>
      <c r="K4" s="41">
        <f>73255.19+219765.57</f>
        <v>293020.76</v>
      </c>
      <c r="L4" s="38">
        <v>44166</v>
      </c>
      <c r="M4" s="59" t="s">
        <v>63</v>
      </c>
      <c r="N4" s="62" t="s">
        <v>64</v>
      </c>
      <c r="O4" s="59" t="s">
        <v>88</v>
      </c>
      <c r="P4" s="74" t="s">
        <v>54</v>
      </c>
      <c r="Q4" s="65" t="s">
        <v>89</v>
      </c>
      <c r="R4" s="65">
        <v>44547</v>
      </c>
      <c r="S4" s="38">
        <v>44393</v>
      </c>
      <c r="T4" s="37" t="s">
        <v>50</v>
      </c>
      <c r="U4" s="38">
        <v>44264</v>
      </c>
      <c r="V4" s="49" t="s">
        <v>49</v>
      </c>
      <c r="W4" s="18" t="s">
        <v>70</v>
      </c>
      <c r="X4" s="47">
        <v>44354</v>
      </c>
      <c r="Y4" s="70">
        <v>44556</v>
      </c>
      <c r="Z4" s="43" t="s">
        <v>51</v>
      </c>
      <c r="AA4" s="43">
        <v>44286</v>
      </c>
      <c r="AB4" s="43" t="s">
        <v>52</v>
      </c>
      <c r="AC4" s="108" t="s">
        <v>27</v>
      </c>
      <c r="AD4" s="114">
        <f>AB6+90</f>
        <v>44724</v>
      </c>
      <c r="AE4" s="117">
        <f>K4</f>
        <v>293020.76</v>
      </c>
      <c r="AF4" s="111" t="s">
        <v>34</v>
      </c>
      <c r="AG4" s="59" t="s">
        <v>77</v>
      </c>
    </row>
    <row r="5" spans="1:33" s="21" customFormat="1" ht="36" customHeight="1">
      <c r="A5" s="94"/>
      <c r="B5" s="97"/>
      <c r="C5" s="23" t="s">
        <v>33</v>
      </c>
      <c r="D5" s="82"/>
      <c r="E5" s="82"/>
      <c r="F5" s="84"/>
      <c r="G5" s="77"/>
      <c r="H5" s="20"/>
      <c r="I5" s="60"/>
      <c r="J5" s="17" t="s">
        <v>71</v>
      </c>
      <c r="K5" s="41">
        <v>138891.33</v>
      </c>
      <c r="L5" s="38">
        <v>44351</v>
      </c>
      <c r="M5" s="60"/>
      <c r="N5" s="92"/>
      <c r="O5" s="60"/>
      <c r="P5" s="91"/>
      <c r="Q5" s="66"/>
      <c r="R5" s="66"/>
      <c r="S5" s="38">
        <v>44557</v>
      </c>
      <c r="T5" s="37" t="s">
        <v>85</v>
      </c>
      <c r="U5" s="38">
        <v>44473</v>
      </c>
      <c r="V5" s="56" t="s">
        <v>49</v>
      </c>
      <c r="W5" s="18" t="s">
        <v>87</v>
      </c>
      <c r="X5" s="47">
        <v>44498</v>
      </c>
      <c r="Y5" s="99"/>
      <c r="Z5" s="43" t="s">
        <v>53</v>
      </c>
      <c r="AA5" s="43">
        <v>44352</v>
      </c>
      <c r="AB5" s="43" t="s">
        <v>68</v>
      </c>
      <c r="AC5" s="109"/>
      <c r="AD5" s="115"/>
      <c r="AE5" s="118"/>
      <c r="AF5" s="112"/>
      <c r="AG5" s="60"/>
    </row>
    <row r="6" spans="1:33" s="21" customFormat="1" ht="28.5" customHeight="1">
      <c r="A6" s="94"/>
      <c r="B6" s="97"/>
      <c r="C6" s="59" t="s">
        <v>38</v>
      </c>
      <c r="D6" s="82"/>
      <c r="E6" s="82"/>
      <c r="F6" s="84"/>
      <c r="G6" s="77"/>
      <c r="H6" s="20"/>
      <c r="I6" s="60"/>
      <c r="J6" s="17" t="s">
        <v>74</v>
      </c>
      <c r="K6" s="41">
        <v>137752.35</v>
      </c>
      <c r="L6" s="50">
        <v>44396</v>
      </c>
      <c r="M6" s="60"/>
      <c r="N6" s="92"/>
      <c r="O6" s="60"/>
      <c r="P6" s="91"/>
      <c r="Q6" s="66"/>
      <c r="R6" s="66"/>
      <c r="S6" s="65"/>
      <c r="T6" s="72" t="s">
        <v>90</v>
      </c>
      <c r="U6" s="65">
        <v>44568</v>
      </c>
      <c r="V6" s="74" t="s">
        <v>49</v>
      </c>
      <c r="W6" s="62" t="s">
        <v>91</v>
      </c>
      <c r="X6" s="64">
        <v>44602</v>
      </c>
      <c r="Y6" s="99"/>
      <c r="Z6" s="48" t="s">
        <v>72</v>
      </c>
      <c r="AA6" s="42">
        <v>44357</v>
      </c>
      <c r="AB6" s="42">
        <f>Y4+78</f>
        <v>44634</v>
      </c>
      <c r="AC6" s="109"/>
      <c r="AD6" s="115"/>
      <c r="AE6" s="118"/>
      <c r="AF6" s="112"/>
      <c r="AG6" s="60"/>
    </row>
    <row r="7" spans="1:33" s="21" customFormat="1" ht="48" customHeight="1">
      <c r="A7" s="95"/>
      <c r="B7" s="98"/>
      <c r="C7" s="61"/>
      <c r="D7" s="83"/>
      <c r="E7" s="83"/>
      <c r="F7" s="80"/>
      <c r="G7" s="78"/>
      <c r="H7" s="20"/>
      <c r="I7" s="61"/>
      <c r="J7" s="22" t="s">
        <v>83</v>
      </c>
      <c r="K7" s="51">
        <f>113367.27+50500</f>
        <v>163867.27000000002</v>
      </c>
      <c r="L7" s="45" t="s">
        <v>84</v>
      </c>
      <c r="M7" s="61"/>
      <c r="N7" s="63"/>
      <c r="O7" s="61"/>
      <c r="P7" s="75"/>
      <c r="Q7" s="67"/>
      <c r="R7" s="67"/>
      <c r="S7" s="67"/>
      <c r="T7" s="73"/>
      <c r="U7" s="67"/>
      <c r="V7" s="75"/>
      <c r="W7" s="63"/>
      <c r="X7" s="63"/>
      <c r="Y7" s="71"/>
      <c r="Z7" s="54" t="s">
        <v>31</v>
      </c>
      <c r="AA7" s="55">
        <v>44450</v>
      </c>
      <c r="AB7" s="55" t="s">
        <v>82</v>
      </c>
      <c r="AC7" s="110"/>
      <c r="AD7" s="116"/>
      <c r="AE7" s="119"/>
      <c r="AF7" s="113"/>
      <c r="AG7" s="61"/>
    </row>
    <row r="8" spans="1:33" s="21" customFormat="1" ht="24" customHeight="1">
      <c r="A8" s="93">
        <v>22</v>
      </c>
      <c r="B8" s="96" t="s">
        <v>40</v>
      </c>
      <c r="C8" s="17" t="s">
        <v>44</v>
      </c>
      <c r="D8" s="81" t="s">
        <v>79</v>
      </c>
      <c r="E8" s="81" t="s">
        <v>43</v>
      </c>
      <c r="F8" s="79">
        <v>44174</v>
      </c>
      <c r="G8" s="76">
        <v>360698.51</v>
      </c>
      <c r="H8" s="20"/>
      <c r="I8" s="59">
        <v>3</v>
      </c>
      <c r="J8" s="59" t="s">
        <v>46</v>
      </c>
      <c r="K8" s="76">
        <v>165967.34</v>
      </c>
      <c r="L8" s="65">
        <v>44175</v>
      </c>
      <c r="M8" s="65" t="s">
        <v>65</v>
      </c>
      <c r="N8" s="64" t="s">
        <v>64</v>
      </c>
      <c r="O8" s="65" t="s">
        <v>92</v>
      </c>
      <c r="P8" s="74" t="s">
        <v>54</v>
      </c>
      <c r="Q8" s="65">
        <v>44536</v>
      </c>
      <c r="R8" s="65">
        <v>44630</v>
      </c>
      <c r="S8" s="65"/>
      <c r="T8" s="59" t="s">
        <v>55</v>
      </c>
      <c r="U8" s="65">
        <v>44305</v>
      </c>
      <c r="V8" s="74" t="s">
        <v>49</v>
      </c>
      <c r="W8" s="62" t="s">
        <v>86</v>
      </c>
      <c r="X8" s="64">
        <v>44519</v>
      </c>
      <c r="Y8" s="70">
        <v>44431</v>
      </c>
      <c r="Z8" s="43" t="s">
        <v>51</v>
      </c>
      <c r="AA8" s="43">
        <v>44196</v>
      </c>
      <c r="AB8" s="43" t="s">
        <v>48</v>
      </c>
      <c r="AC8" s="108" t="s">
        <v>27</v>
      </c>
      <c r="AD8" s="114">
        <f>AB12+90</f>
        <v>44672</v>
      </c>
      <c r="AE8" s="117">
        <f>K8</f>
        <v>165967.34</v>
      </c>
      <c r="AF8" s="111" t="s">
        <v>42</v>
      </c>
      <c r="AG8" s="59" t="s">
        <v>67</v>
      </c>
    </row>
    <row r="9" spans="1:33" s="21" customFormat="1" ht="24" customHeight="1">
      <c r="A9" s="94"/>
      <c r="B9" s="97"/>
      <c r="C9" s="23" t="s">
        <v>41</v>
      </c>
      <c r="D9" s="82"/>
      <c r="E9" s="82"/>
      <c r="F9" s="84"/>
      <c r="G9" s="77"/>
      <c r="H9" s="20"/>
      <c r="I9" s="60"/>
      <c r="J9" s="61"/>
      <c r="K9" s="63"/>
      <c r="L9" s="61"/>
      <c r="M9" s="66"/>
      <c r="N9" s="68"/>
      <c r="O9" s="66"/>
      <c r="P9" s="91"/>
      <c r="Q9" s="66"/>
      <c r="R9" s="66"/>
      <c r="S9" s="66"/>
      <c r="T9" s="61"/>
      <c r="U9" s="61"/>
      <c r="V9" s="75"/>
      <c r="W9" s="63"/>
      <c r="X9" s="63"/>
      <c r="Y9" s="99"/>
      <c r="Z9" s="43" t="s">
        <v>53</v>
      </c>
      <c r="AA9" s="43">
        <v>44286</v>
      </c>
      <c r="AB9" s="43" t="s">
        <v>47</v>
      </c>
      <c r="AC9" s="109"/>
      <c r="AD9" s="115"/>
      <c r="AE9" s="118"/>
      <c r="AF9" s="112"/>
      <c r="AG9" s="60"/>
    </row>
    <row r="10" spans="1:33" s="21" customFormat="1" ht="24" customHeight="1">
      <c r="A10" s="94"/>
      <c r="B10" s="97"/>
      <c r="C10" s="59" t="s">
        <v>45</v>
      </c>
      <c r="D10" s="82"/>
      <c r="E10" s="82"/>
      <c r="F10" s="84"/>
      <c r="G10" s="77"/>
      <c r="H10" s="20"/>
      <c r="I10" s="60"/>
      <c r="J10" s="59" t="s">
        <v>73</v>
      </c>
      <c r="K10" s="76">
        <v>111872.05</v>
      </c>
      <c r="L10" s="79">
        <v>44356</v>
      </c>
      <c r="M10" s="66"/>
      <c r="N10" s="68"/>
      <c r="O10" s="66"/>
      <c r="P10" s="91"/>
      <c r="Q10" s="66"/>
      <c r="R10" s="66"/>
      <c r="S10" s="66"/>
      <c r="T10" s="79" t="s">
        <v>93</v>
      </c>
      <c r="U10" s="79">
        <v>44503</v>
      </c>
      <c r="V10" s="100" t="s">
        <v>49</v>
      </c>
      <c r="W10" s="62" t="s">
        <v>94</v>
      </c>
      <c r="X10" s="70">
        <v>44617</v>
      </c>
      <c r="Y10" s="99"/>
      <c r="Z10" s="43" t="s">
        <v>69</v>
      </c>
      <c r="AA10" s="43">
        <v>44352</v>
      </c>
      <c r="AB10" s="43" t="s">
        <v>68</v>
      </c>
      <c r="AC10" s="109"/>
      <c r="AD10" s="115"/>
      <c r="AE10" s="118"/>
      <c r="AF10" s="112"/>
      <c r="AG10" s="60"/>
    </row>
    <row r="11" spans="1:33" s="21" customFormat="1" ht="30.75" customHeight="1">
      <c r="A11" s="94"/>
      <c r="B11" s="97"/>
      <c r="C11" s="60"/>
      <c r="D11" s="82"/>
      <c r="E11" s="82"/>
      <c r="F11" s="84"/>
      <c r="G11" s="77"/>
      <c r="H11" s="20"/>
      <c r="I11" s="60"/>
      <c r="J11" s="61"/>
      <c r="K11" s="78"/>
      <c r="L11" s="80"/>
      <c r="M11" s="66"/>
      <c r="N11" s="68"/>
      <c r="O11" s="66"/>
      <c r="P11" s="91"/>
      <c r="Q11" s="66"/>
      <c r="R11" s="66"/>
      <c r="S11" s="66"/>
      <c r="T11" s="80"/>
      <c r="U11" s="80"/>
      <c r="V11" s="101"/>
      <c r="W11" s="63"/>
      <c r="X11" s="71"/>
      <c r="Y11" s="99"/>
      <c r="Z11" s="43" t="s">
        <v>76</v>
      </c>
      <c r="AA11" s="43">
        <v>44392</v>
      </c>
      <c r="AB11" s="43" t="s">
        <v>47</v>
      </c>
      <c r="AC11" s="109"/>
      <c r="AD11" s="115"/>
      <c r="AE11" s="118"/>
      <c r="AF11" s="112"/>
      <c r="AG11" s="60"/>
    </row>
    <row r="12" spans="1:33" s="21" customFormat="1" ht="30.75" customHeight="1">
      <c r="A12" s="95"/>
      <c r="B12" s="98"/>
      <c r="C12" s="61"/>
      <c r="D12" s="83"/>
      <c r="E12" s="83"/>
      <c r="F12" s="80"/>
      <c r="G12" s="78"/>
      <c r="H12" s="20"/>
      <c r="I12" s="61"/>
      <c r="J12" s="46" t="s">
        <v>80</v>
      </c>
      <c r="K12" s="19">
        <v>82859.12</v>
      </c>
      <c r="L12" s="40">
        <v>44433</v>
      </c>
      <c r="M12" s="67"/>
      <c r="N12" s="69"/>
      <c r="O12" s="67"/>
      <c r="P12" s="75"/>
      <c r="Q12" s="67"/>
      <c r="R12" s="67"/>
      <c r="S12" s="67"/>
      <c r="T12" s="40" t="s">
        <v>95</v>
      </c>
      <c r="U12" s="40">
        <v>44658</v>
      </c>
      <c r="V12" s="57" t="s">
        <v>32</v>
      </c>
      <c r="W12" s="58" t="s">
        <v>96</v>
      </c>
      <c r="X12" s="58">
        <v>44712</v>
      </c>
      <c r="Y12" s="71"/>
      <c r="Z12" s="42" t="s">
        <v>78</v>
      </c>
      <c r="AA12" s="42">
        <v>44428</v>
      </c>
      <c r="AB12" s="42">
        <f>Y8+151</f>
        <v>44582</v>
      </c>
      <c r="AC12" s="110"/>
      <c r="AD12" s="116"/>
      <c r="AE12" s="119"/>
      <c r="AF12" s="113"/>
      <c r="AG12" s="61"/>
    </row>
    <row r="13" spans="1:33" s="21" customFormat="1" ht="27.75" customHeight="1">
      <c r="A13" s="105" t="s">
        <v>25</v>
      </c>
      <c r="B13" s="106"/>
      <c r="C13" s="107"/>
      <c r="D13" s="28"/>
      <c r="E13" s="28"/>
      <c r="F13" s="29"/>
      <c r="G13" s="30">
        <f>SUM(G4:G12)</f>
        <v>1094230.22</v>
      </c>
      <c r="H13" s="24"/>
      <c r="I13" s="31"/>
      <c r="J13" s="32"/>
      <c r="K13" s="39">
        <f>SUM(K4:K12)</f>
        <v>1094230.22</v>
      </c>
      <c r="L13" s="29"/>
      <c r="M13" s="33"/>
      <c r="N13" s="29"/>
      <c r="O13" s="34"/>
      <c r="P13" s="34"/>
      <c r="Q13" s="35"/>
      <c r="R13" s="36"/>
      <c r="S13" s="34"/>
      <c r="T13" s="35"/>
      <c r="U13" s="25"/>
      <c r="V13" s="26"/>
      <c r="W13" s="27"/>
      <c r="X13" s="36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54" ht="15" customHeight="1">
      <c r="A14" s="6"/>
      <c r="B14" s="16"/>
      <c r="C14" s="3"/>
      <c r="F14" s="8"/>
      <c r="G14" s="11"/>
      <c r="R14" s="6"/>
      <c r="S14" s="8"/>
      <c r="T14" s="6"/>
      <c r="U14" s="4"/>
      <c r="W14" s="12"/>
      <c r="X14" s="15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5" customHeight="1">
      <c r="A15" s="6"/>
      <c r="B15" s="16"/>
      <c r="C15" s="3"/>
      <c r="F15" s="8"/>
      <c r="G15" s="11"/>
      <c r="R15" s="9"/>
      <c r="S15" s="8"/>
      <c r="T15" s="6"/>
      <c r="U15" s="4"/>
      <c r="W15" s="12"/>
      <c r="X15" s="15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ht="15" customHeight="1">
      <c r="A16" s="6"/>
      <c r="B16" s="16"/>
      <c r="C16" s="3"/>
      <c r="D16" s="52"/>
      <c r="F16" s="8"/>
      <c r="G16" s="11"/>
      <c r="J16" s="10"/>
      <c r="R16" s="6"/>
      <c r="S16" s="8"/>
      <c r="T16" s="6"/>
      <c r="U16" s="11"/>
      <c r="W16" s="12"/>
      <c r="X16" s="15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15" customHeight="1">
      <c r="A17" s="6"/>
      <c r="B17" s="16"/>
      <c r="C17" s="3"/>
      <c r="D17" s="52"/>
      <c r="E17" s="11"/>
      <c r="F17" s="8"/>
      <c r="G17" s="11"/>
      <c r="J17" s="10"/>
      <c r="R17" s="6"/>
      <c r="S17" s="8"/>
      <c r="T17" s="6"/>
      <c r="U17" s="4"/>
      <c r="W17" s="12"/>
      <c r="X17" s="15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5" customHeight="1">
      <c r="A18" s="6"/>
      <c r="B18" s="16"/>
      <c r="C18" s="3"/>
      <c r="F18" s="8"/>
      <c r="G18" s="53"/>
      <c r="J18" s="10"/>
      <c r="R18" s="6"/>
      <c r="S18" s="8"/>
      <c r="T18" s="6"/>
      <c r="U18" s="4"/>
      <c r="W18" s="12"/>
      <c r="X18" s="15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15" customHeight="1">
      <c r="A19" s="6"/>
      <c r="B19" s="16"/>
      <c r="C19" s="3"/>
      <c r="F19" s="8"/>
      <c r="G19" s="11"/>
      <c r="R19" s="6"/>
      <c r="S19" s="8"/>
      <c r="T19" s="6"/>
      <c r="U19" s="4"/>
      <c r="W19" s="12"/>
      <c r="X19" s="15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5" customHeight="1">
      <c r="A20" s="6"/>
      <c r="B20" s="16"/>
      <c r="C20" s="3"/>
      <c r="F20" s="8"/>
      <c r="G20" s="11"/>
      <c r="J20" s="10"/>
      <c r="R20" s="6"/>
      <c r="S20" s="8"/>
      <c r="T20" s="6"/>
      <c r="U20" s="4"/>
      <c r="W20" s="12"/>
      <c r="X20" s="15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5" customHeight="1">
      <c r="A21" s="6"/>
      <c r="B21" s="16"/>
      <c r="C21" s="3"/>
      <c r="D21" s="52"/>
      <c r="F21" s="8"/>
      <c r="G21" s="11"/>
      <c r="J21" s="10"/>
      <c r="R21" s="6"/>
      <c r="S21" s="8"/>
      <c r="T21" s="6"/>
      <c r="U21" s="4"/>
      <c r="W21" s="12"/>
      <c r="X21" s="15"/>
      <c r="Y21" s="2"/>
      <c r="BB21" s="6"/>
    </row>
    <row r="22" spans="1:54" ht="15" customHeight="1">
      <c r="A22" s="6"/>
      <c r="B22" s="16"/>
      <c r="C22" s="3"/>
      <c r="D22" s="52"/>
      <c r="F22" s="8"/>
      <c r="G22" s="11"/>
      <c r="R22" s="6"/>
      <c r="S22" s="8"/>
      <c r="T22" s="6"/>
      <c r="U22" s="4"/>
      <c r="W22" s="12"/>
      <c r="X22" s="15"/>
      <c r="Y22" s="2"/>
      <c r="BB22" s="6"/>
    </row>
    <row r="23" spans="1:54" ht="15" customHeight="1">
      <c r="A23" s="6"/>
      <c r="B23" s="16"/>
      <c r="C23" s="3"/>
      <c r="F23" s="8"/>
      <c r="G23" s="11"/>
      <c r="J23" s="10"/>
      <c r="R23" s="6"/>
      <c r="S23" s="8"/>
      <c r="T23" s="6"/>
      <c r="U23" s="4"/>
      <c r="W23" s="12"/>
      <c r="X23" s="15"/>
      <c r="Y23" s="2"/>
      <c r="BB23" s="6"/>
    </row>
    <row r="24" spans="1:54" ht="15" customHeight="1">
      <c r="A24" s="6"/>
      <c r="B24" s="16"/>
      <c r="C24" s="3"/>
      <c r="F24" s="8"/>
      <c r="G24" s="11"/>
      <c r="R24" s="6"/>
      <c r="S24" s="8"/>
      <c r="T24" s="6"/>
      <c r="U24" s="4"/>
      <c r="W24" s="12"/>
      <c r="X24" s="15"/>
      <c r="Y24" s="2"/>
      <c r="BB24" s="6"/>
    </row>
    <row r="25" spans="1:54" ht="15" customHeight="1">
      <c r="A25" s="6"/>
      <c r="B25" s="16"/>
      <c r="C25" s="3"/>
      <c r="F25" s="8"/>
      <c r="G25" s="11"/>
      <c r="R25" s="6"/>
      <c r="S25" s="8"/>
      <c r="T25" s="6"/>
      <c r="U25" s="4"/>
      <c r="W25" s="12"/>
      <c r="X25" s="15"/>
      <c r="Y25" s="2"/>
      <c r="BB25" s="6"/>
    </row>
    <row r="26" spans="1:54" ht="15" customHeight="1">
      <c r="A26" s="6"/>
      <c r="B26" s="16"/>
      <c r="C26" s="3"/>
      <c r="F26" s="8"/>
      <c r="G26" s="11"/>
      <c r="R26" s="6"/>
      <c r="S26" s="8"/>
      <c r="T26" s="6"/>
      <c r="U26" s="4"/>
      <c r="W26" s="12"/>
      <c r="X26" s="15"/>
      <c r="Y26" s="2"/>
      <c r="BB26" s="6"/>
    </row>
    <row r="27" spans="1:54" ht="15" customHeight="1">
      <c r="A27" s="6"/>
      <c r="B27" s="16"/>
      <c r="C27" s="3"/>
      <c r="F27" s="8"/>
      <c r="G27" s="11"/>
      <c r="R27" s="6"/>
      <c r="S27" s="8"/>
      <c r="T27" s="6"/>
      <c r="U27" s="4"/>
      <c r="W27" s="12"/>
      <c r="X27" s="15"/>
      <c r="Y27" s="2"/>
      <c r="BB27" s="6"/>
    </row>
    <row r="28" spans="1:54" ht="15" customHeight="1">
      <c r="A28" s="6"/>
      <c r="B28" s="16"/>
      <c r="C28" s="3"/>
      <c r="F28" s="8"/>
      <c r="G28" s="11"/>
      <c r="R28" s="6"/>
      <c r="S28" s="8"/>
      <c r="T28" s="6"/>
      <c r="U28" s="4"/>
      <c r="W28" s="12"/>
      <c r="X28" s="15"/>
      <c r="Y28" s="2"/>
      <c r="BB28" s="6"/>
    </row>
    <row r="29" spans="1:54" ht="15" customHeight="1">
      <c r="A29" s="6"/>
      <c r="B29" s="16"/>
      <c r="C29" s="3"/>
      <c r="D29" s="9"/>
      <c r="E29" s="9"/>
      <c r="F29" s="8"/>
      <c r="G29" s="11"/>
      <c r="R29" s="6"/>
      <c r="S29" s="8"/>
      <c r="T29" s="6"/>
      <c r="U29" s="4"/>
      <c r="W29" s="12"/>
      <c r="X29" s="15"/>
      <c r="Y29" s="2"/>
      <c r="BB29" s="6"/>
    </row>
    <row r="30" spans="18:54" ht="15" customHeight="1">
      <c r="R30" s="6"/>
      <c r="S30" s="8"/>
      <c r="T30" s="6"/>
      <c r="U30" s="4"/>
      <c r="W30" s="12"/>
      <c r="X30" s="15"/>
      <c r="Y30" s="2"/>
      <c r="BB30" s="6"/>
    </row>
    <row r="31" spans="18:54" ht="15" customHeight="1">
      <c r="R31" s="6"/>
      <c r="S31" s="8"/>
      <c r="T31" s="6"/>
      <c r="U31" s="4"/>
      <c r="W31" s="12"/>
      <c r="X31" s="15"/>
      <c r="Y31" s="2"/>
      <c r="BB31" s="6"/>
    </row>
    <row r="32" spans="18:54" ht="15" customHeight="1">
      <c r="R32" s="6"/>
      <c r="S32" s="8"/>
      <c r="T32" s="6"/>
      <c r="U32" s="4"/>
      <c r="W32" s="12"/>
      <c r="X32" s="15"/>
      <c r="Y32" s="2"/>
      <c r="BB32" s="6"/>
    </row>
    <row r="33" spans="18:54" ht="15" customHeight="1">
      <c r="R33" s="6"/>
      <c r="S33" s="8"/>
      <c r="T33" s="6"/>
      <c r="U33" s="4"/>
      <c r="W33" s="12"/>
      <c r="X33" s="15"/>
      <c r="Y33" s="2"/>
      <c r="BB33" s="6"/>
    </row>
    <row r="34" spans="18:54" ht="15" customHeight="1">
      <c r="R34" s="6"/>
      <c r="S34" s="8"/>
      <c r="T34" s="6"/>
      <c r="U34" s="4"/>
      <c r="W34" s="12"/>
      <c r="X34" s="15"/>
      <c r="Y34" s="2"/>
      <c r="BB34" s="6"/>
    </row>
    <row r="35" spans="18:54" ht="15" customHeight="1">
      <c r="R35" s="6"/>
      <c r="S35" s="8"/>
      <c r="T35" s="6"/>
      <c r="U35" s="4"/>
      <c r="W35" s="12"/>
      <c r="X35" s="15"/>
      <c r="Y35" s="2"/>
      <c r="BB35" s="6"/>
    </row>
    <row r="36" spans="18:54" ht="15" customHeight="1">
      <c r="R36" s="6"/>
      <c r="S36" s="8"/>
      <c r="T36" s="6"/>
      <c r="U36" s="4"/>
      <c r="W36" s="12"/>
      <c r="X36" s="15"/>
      <c r="Y36" s="2"/>
      <c r="BB36" s="6"/>
    </row>
    <row r="37" spans="18:54" ht="15" customHeight="1">
      <c r="R37" s="6"/>
      <c r="S37" s="8"/>
      <c r="T37" s="6"/>
      <c r="U37" s="4"/>
      <c r="W37" s="12"/>
      <c r="X37" s="15"/>
      <c r="Y37" s="2"/>
      <c r="BB37" s="6"/>
    </row>
    <row r="38" spans="18:54" ht="15" customHeight="1">
      <c r="R38" s="6"/>
      <c r="S38" s="8"/>
      <c r="T38" s="6"/>
      <c r="U38" s="4"/>
      <c r="W38" s="12"/>
      <c r="X38" s="15"/>
      <c r="Y38" s="2"/>
      <c r="BB38" s="6"/>
    </row>
    <row r="39" spans="18:54" ht="15" customHeight="1">
      <c r="R39" s="6"/>
      <c r="S39" s="8"/>
      <c r="T39" s="6"/>
      <c r="U39" s="4"/>
      <c r="W39" s="12"/>
      <c r="X39" s="15"/>
      <c r="Y39" s="2"/>
      <c r="BB39" s="6"/>
    </row>
    <row r="40" spans="18:54" ht="15" customHeight="1">
      <c r="R40" s="6"/>
      <c r="S40" s="8"/>
      <c r="T40" s="6"/>
      <c r="U40" s="4"/>
      <c r="W40" s="12"/>
      <c r="X40" s="15"/>
      <c r="Y40" s="2"/>
      <c r="BB40" s="6"/>
    </row>
    <row r="41" spans="18:54" ht="15" customHeight="1">
      <c r="R41" s="6"/>
      <c r="S41" s="8"/>
      <c r="T41" s="6"/>
      <c r="U41" s="4"/>
      <c r="W41" s="12"/>
      <c r="X41" s="15"/>
      <c r="Y41" s="2"/>
      <c r="BB41" s="6"/>
    </row>
    <row r="42" spans="1:54" ht="15" customHeight="1">
      <c r="A42" s="102"/>
      <c r="B42" s="102"/>
      <c r="C42" s="102"/>
      <c r="D42" s="102"/>
      <c r="E42" s="3"/>
      <c r="F42" s="8"/>
      <c r="R42" s="6"/>
      <c r="S42" s="8"/>
      <c r="T42" s="6"/>
      <c r="U42" s="4"/>
      <c r="W42" s="12"/>
      <c r="X42" s="15"/>
      <c r="Y42" s="2"/>
      <c r="BB42" s="6"/>
    </row>
    <row r="43" spans="18:54" ht="15" customHeight="1">
      <c r="R43" s="6"/>
      <c r="S43" s="8"/>
      <c r="T43" s="6"/>
      <c r="U43" s="4"/>
      <c r="W43" s="12"/>
      <c r="X43" s="15"/>
      <c r="Y43" s="2"/>
      <c r="BB43" s="6"/>
    </row>
    <row r="44" spans="18:54" ht="15" customHeight="1">
      <c r="R44" s="6"/>
      <c r="S44" s="8"/>
      <c r="T44" s="6"/>
      <c r="U44" s="4"/>
      <c r="W44" s="12"/>
      <c r="X44" s="15"/>
      <c r="Y44" s="2"/>
      <c r="BB44" s="6"/>
    </row>
    <row r="45" spans="18:54" ht="15" customHeight="1">
      <c r="R45" s="6"/>
      <c r="S45" s="8"/>
      <c r="T45" s="6"/>
      <c r="U45" s="4"/>
      <c r="W45" s="12"/>
      <c r="X45" s="15"/>
      <c r="Y45" s="2"/>
      <c r="BB45" s="6"/>
    </row>
    <row r="46" spans="18:54" ht="15" customHeight="1">
      <c r="R46" s="6"/>
      <c r="S46" s="8"/>
      <c r="T46" s="6"/>
      <c r="U46" s="4"/>
      <c r="W46" s="12"/>
      <c r="X46" s="15"/>
      <c r="Y46" s="2"/>
      <c r="BB46" s="6"/>
    </row>
    <row r="47" spans="18:54" ht="15" customHeight="1">
      <c r="R47" s="6"/>
      <c r="S47" s="8"/>
      <c r="T47" s="6"/>
      <c r="U47" s="4"/>
      <c r="W47" s="12"/>
      <c r="X47" s="15"/>
      <c r="Y47" s="2"/>
      <c r="BB47" s="6"/>
    </row>
    <row r="48" spans="18:54" ht="15" customHeight="1">
      <c r="R48" s="6"/>
      <c r="S48" s="8"/>
      <c r="T48" s="6"/>
      <c r="U48" s="4"/>
      <c r="W48" s="12"/>
      <c r="X48" s="15"/>
      <c r="Y48" s="2"/>
      <c r="BB48" s="6"/>
    </row>
    <row r="49" spans="18:54" ht="15" customHeight="1">
      <c r="R49" s="6"/>
      <c r="S49" s="8"/>
      <c r="T49" s="6"/>
      <c r="U49" s="4"/>
      <c r="W49" s="12"/>
      <c r="X49" s="15"/>
      <c r="Y49" s="2"/>
      <c r="BB49" s="6"/>
    </row>
    <row r="50" spans="18:54" ht="15" customHeight="1">
      <c r="R50" s="6"/>
      <c r="S50" s="8"/>
      <c r="T50" s="6"/>
      <c r="U50" s="4"/>
      <c r="W50" s="12"/>
      <c r="X50" s="15"/>
      <c r="Y50" s="2"/>
      <c r="BB50" s="6"/>
    </row>
    <row r="51" spans="18:54" ht="15" customHeight="1">
      <c r="R51" s="6"/>
      <c r="S51" s="8"/>
      <c r="T51" s="6"/>
      <c r="U51" s="4"/>
      <c r="W51" s="12"/>
      <c r="X51" s="15"/>
      <c r="Y51" s="2"/>
      <c r="BB51" s="6"/>
    </row>
    <row r="52" spans="18:54" ht="15" customHeight="1">
      <c r="R52" s="6"/>
      <c r="S52" s="8"/>
      <c r="T52" s="6"/>
      <c r="U52" s="4"/>
      <c r="W52" s="12"/>
      <c r="X52" s="15"/>
      <c r="Y52" s="2"/>
      <c r="BB52" s="6"/>
    </row>
    <row r="53" spans="18:54" ht="15" customHeight="1">
      <c r="R53" s="6"/>
      <c r="S53" s="8"/>
      <c r="T53" s="6"/>
      <c r="U53" s="4"/>
      <c r="W53" s="12"/>
      <c r="X53" s="15"/>
      <c r="Y53" s="2"/>
      <c r="BB53" s="6"/>
    </row>
    <row r="54" spans="18:54" ht="15" customHeight="1">
      <c r="R54" s="6"/>
      <c r="S54" s="8"/>
      <c r="T54" s="6"/>
      <c r="U54" s="4"/>
      <c r="W54" s="12"/>
      <c r="X54" s="15"/>
      <c r="Y54" s="2"/>
      <c r="BB54" s="6"/>
    </row>
    <row r="55" spans="18:54" ht="15" customHeight="1">
      <c r="R55" s="6"/>
      <c r="S55" s="8"/>
      <c r="T55" s="6"/>
      <c r="U55" s="4"/>
      <c r="W55" s="12"/>
      <c r="X55" s="15"/>
      <c r="Y55" s="2"/>
      <c r="BB55" s="6"/>
    </row>
    <row r="56" spans="18:54" ht="15" customHeight="1">
      <c r="R56" s="6"/>
      <c r="S56" s="8"/>
      <c r="T56" s="6"/>
      <c r="U56" s="4"/>
      <c r="W56" s="12"/>
      <c r="X56" s="15"/>
      <c r="Y56" s="2"/>
      <c r="BB56" s="6"/>
    </row>
    <row r="57" spans="18:54" ht="15" customHeight="1">
      <c r="R57" s="6"/>
      <c r="S57" s="8"/>
      <c r="T57" s="6"/>
      <c r="U57" s="4"/>
      <c r="W57" s="12"/>
      <c r="X57" s="15"/>
      <c r="Y57" s="2"/>
      <c r="BB57" s="6"/>
    </row>
    <row r="58" spans="18:54" ht="15" customHeight="1">
      <c r="R58" s="6"/>
      <c r="S58" s="8"/>
      <c r="T58" s="6"/>
      <c r="U58" s="4"/>
      <c r="W58" s="12"/>
      <c r="X58" s="15"/>
      <c r="Y58" s="2"/>
      <c r="BB58" s="6"/>
    </row>
    <row r="59" spans="18:54" ht="15" customHeight="1">
      <c r="R59" s="6"/>
      <c r="S59" s="8"/>
      <c r="T59" s="6"/>
      <c r="U59" s="4"/>
      <c r="W59" s="12"/>
      <c r="X59" s="15"/>
      <c r="Y59" s="2"/>
      <c r="BB59" s="6"/>
    </row>
    <row r="60" spans="18:54" ht="15" customHeight="1">
      <c r="R60" s="6"/>
      <c r="S60" s="8"/>
      <c r="T60" s="6"/>
      <c r="U60" s="4"/>
      <c r="W60" s="12"/>
      <c r="X60" s="15"/>
      <c r="Y60" s="2"/>
      <c r="BB60" s="6"/>
    </row>
    <row r="61" spans="18:54" ht="15" customHeight="1">
      <c r="R61" s="6"/>
      <c r="S61" s="8"/>
      <c r="T61" s="6"/>
      <c r="U61" s="4"/>
      <c r="W61" s="12"/>
      <c r="X61" s="15"/>
      <c r="Y61" s="2"/>
      <c r="BB61" s="6"/>
    </row>
    <row r="62" spans="18:54" ht="15" customHeight="1">
      <c r="R62" s="6"/>
      <c r="S62" s="8"/>
      <c r="T62" s="6"/>
      <c r="U62" s="4"/>
      <c r="W62" s="12"/>
      <c r="X62" s="15"/>
      <c r="Y62" s="2"/>
      <c r="BB62" s="6"/>
    </row>
    <row r="63" spans="18:54" ht="15" customHeight="1">
      <c r="R63" s="6"/>
      <c r="S63" s="8"/>
      <c r="T63" s="6"/>
      <c r="U63" s="4"/>
      <c r="W63" s="12"/>
      <c r="X63" s="15"/>
      <c r="Y63" s="2"/>
      <c r="BB63" s="6"/>
    </row>
    <row r="64" spans="18:54" ht="15" customHeight="1">
      <c r="R64" s="6"/>
      <c r="S64" s="8"/>
      <c r="T64" s="6"/>
      <c r="U64" s="4"/>
      <c r="W64" s="12"/>
      <c r="X64" s="15"/>
      <c r="Y64" s="2"/>
      <c r="BB64" s="6"/>
    </row>
    <row r="65" spans="18:54" ht="15" customHeight="1">
      <c r="R65" s="6"/>
      <c r="S65" s="8"/>
      <c r="T65" s="6"/>
      <c r="U65" s="4"/>
      <c r="W65" s="12"/>
      <c r="X65" s="15"/>
      <c r="Y65" s="2"/>
      <c r="BB65" s="6"/>
    </row>
    <row r="66" spans="18:54" ht="15" customHeight="1">
      <c r="R66" s="6"/>
      <c r="S66" s="8"/>
      <c r="T66" s="6"/>
      <c r="U66" s="4"/>
      <c r="W66" s="12"/>
      <c r="X66" s="15"/>
      <c r="Y66" s="2"/>
      <c r="BB66" s="6"/>
    </row>
    <row r="67" spans="18:54" ht="15" customHeight="1">
      <c r="R67" s="6"/>
      <c r="S67" s="8"/>
      <c r="T67" s="6"/>
      <c r="U67" s="4"/>
      <c r="W67" s="12"/>
      <c r="X67" s="15"/>
      <c r="Y67" s="2"/>
      <c r="BB67" s="6"/>
    </row>
    <row r="68" spans="18:54" ht="15" customHeight="1">
      <c r="R68" s="6"/>
      <c r="S68" s="8"/>
      <c r="T68" s="6"/>
      <c r="U68" s="4"/>
      <c r="W68" s="12"/>
      <c r="X68" s="15"/>
      <c r="Y68" s="2"/>
      <c r="BB68" s="6"/>
    </row>
    <row r="69" spans="18:54" ht="15" customHeight="1">
      <c r="R69" s="6"/>
      <c r="S69" s="8"/>
      <c r="T69" s="6"/>
      <c r="U69" s="4"/>
      <c r="W69" s="12"/>
      <c r="X69" s="15"/>
      <c r="Y69" s="2"/>
      <c r="BB69" s="6"/>
    </row>
    <row r="70" spans="18:54" ht="15" customHeight="1">
      <c r="R70" s="6"/>
      <c r="S70" s="8"/>
      <c r="T70" s="6"/>
      <c r="U70" s="4"/>
      <c r="W70" s="12"/>
      <c r="X70" s="15"/>
      <c r="Y70" s="2"/>
      <c r="BB70" s="6"/>
    </row>
    <row r="71" spans="18:54" ht="15" customHeight="1">
      <c r="R71" s="6"/>
      <c r="S71" s="8"/>
      <c r="T71" s="6"/>
      <c r="U71" s="4"/>
      <c r="W71" s="12"/>
      <c r="X71" s="15"/>
      <c r="Y71" s="2"/>
      <c r="BB71" s="6"/>
    </row>
    <row r="72" spans="18:54" ht="15" customHeight="1">
      <c r="R72" s="6"/>
      <c r="S72" s="8"/>
      <c r="T72" s="6"/>
      <c r="U72" s="4"/>
      <c r="W72" s="12"/>
      <c r="X72" s="15"/>
      <c r="Y72" s="2"/>
      <c r="BB72" s="6"/>
    </row>
    <row r="73" spans="18:54" ht="15" customHeight="1">
      <c r="R73" s="6"/>
      <c r="S73" s="8"/>
      <c r="T73" s="6"/>
      <c r="U73" s="4"/>
      <c r="W73" s="12"/>
      <c r="X73" s="15"/>
      <c r="Y73" s="2"/>
      <c r="BB73" s="6"/>
    </row>
    <row r="74" spans="18:54" ht="15" customHeight="1">
      <c r="R74" s="6"/>
      <c r="S74" s="8"/>
      <c r="T74" s="6"/>
      <c r="U74" s="4"/>
      <c r="W74" s="12"/>
      <c r="X74" s="15"/>
      <c r="Y74" s="2"/>
      <c r="BB74" s="6"/>
    </row>
    <row r="75" spans="18:54" ht="15" customHeight="1">
      <c r="R75" s="6"/>
      <c r="S75" s="8"/>
      <c r="T75" s="6"/>
      <c r="U75" s="4"/>
      <c r="W75" s="12"/>
      <c r="X75" s="15"/>
      <c r="Y75" s="2"/>
      <c r="BB75" s="6"/>
    </row>
    <row r="76" spans="18:54" ht="15" customHeight="1">
      <c r="R76" s="6"/>
      <c r="S76" s="8"/>
      <c r="T76" s="6"/>
      <c r="U76" s="4"/>
      <c r="W76" s="12"/>
      <c r="X76" s="15"/>
      <c r="Y76" s="2"/>
      <c r="BB76" s="6"/>
    </row>
    <row r="77" spans="18:54" ht="15" customHeight="1">
      <c r="R77" s="6"/>
      <c r="S77" s="8"/>
      <c r="T77" s="6"/>
      <c r="U77" s="4"/>
      <c r="W77" s="12"/>
      <c r="X77" s="15"/>
      <c r="Y77" s="2"/>
      <c r="BB77" s="6"/>
    </row>
    <row r="78" spans="18:54" ht="15" customHeight="1">
      <c r="R78" s="6"/>
      <c r="S78" s="8"/>
      <c r="T78" s="6"/>
      <c r="U78" s="4"/>
      <c r="W78" s="12"/>
      <c r="X78" s="15"/>
      <c r="Y78" s="2"/>
      <c r="BB78" s="6"/>
    </row>
    <row r="79" spans="18:54" ht="15" customHeight="1">
      <c r="R79" s="6"/>
      <c r="S79" s="8"/>
      <c r="T79" s="6"/>
      <c r="U79" s="4"/>
      <c r="W79" s="12"/>
      <c r="X79" s="15"/>
      <c r="Y79" s="2"/>
      <c r="BB79" s="6"/>
    </row>
    <row r="80" spans="18:54" ht="15" customHeight="1">
      <c r="R80" s="6"/>
      <c r="S80" s="8"/>
      <c r="T80" s="6"/>
      <c r="U80" s="4"/>
      <c r="W80" s="12"/>
      <c r="X80" s="15"/>
      <c r="Y80" s="2"/>
      <c r="BB80" s="6"/>
    </row>
    <row r="81" spans="18:54" ht="15" customHeight="1">
      <c r="R81" s="6"/>
      <c r="S81" s="8"/>
      <c r="T81" s="6"/>
      <c r="U81" s="4"/>
      <c r="W81" s="12"/>
      <c r="X81" s="15"/>
      <c r="Y81" s="2"/>
      <c r="BB81" s="6"/>
    </row>
    <row r="82" spans="18:54" ht="15" customHeight="1">
      <c r="R82" s="6"/>
      <c r="S82" s="8"/>
      <c r="T82" s="6"/>
      <c r="U82" s="4"/>
      <c r="W82" s="12"/>
      <c r="X82" s="15"/>
      <c r="Y82" s="2"/>
      <c r="BB82" s="6"/>
    </row>
    <row r="83" spans="18:54" ht="15" customHeight="1">
      <c r="R83" s="6"/>
      <c r="S83" s="8"/>
      <c r="T83" s="6"/>
      <c r="U83" s="4"/>
      <c r="W83" s="12"/>
      <c r="X83" s="15"/>
      <c r="Y83" s="2"/>
      <c r="BB83" s="6"/>
    </row>
    <row r="84" spans="18:54" ht="15" customHeight="1">
      <c r="R84" s="6"/>
      <c r="S84" s="8"/>
      <c r="T84" s="6"/>
      <c r="U84" s="4"/>
      <c r="W84" s="12"/>
      <c r="X84" s="15"/>
      <c r="Y84" s="2"/>
      <c r="BB84" s="6"/>
    </row>
    <row r="85" spans="18:54" ht="15" customHeight="1">
      <c r="R85" s="6"/>
      <c r="S85" s="8"/>
      <c r="T85" s="6"/>
      <c r="U85" s="4"/>
      <c r="W85" s="12"/>
      <c r="X85" s="15"/>
      <c r="Y85" s="2"/>
      <c r="BB85" s="6"/>
    </row>
    <row r="86" spans="18:54" ht="15" customHeight="1">
      <c r="R86" s="6"/>
      <c r="S86" s="8"/>
      <c r="T86" s="6"/>
      <c r="U86" s="4"/>
      <c r="W86" s="12"/>
      <c r="X86" s="15"/>
      <c r="Y86" s="2"/>
      <c r="BB86" s="6"/>
    </row>
    <row r="87" spans="18:54" ht="15" customHeight="1">
      <c r="R87" s="6"/>
      <c r="S87" s="8"/>
      <c r="T87" s="6"/>
      <c r="U87" s="4"/>
      <c r="W87" s="12"/>
      <c r="X87" s="15"/>
      <c r="Y87" s="2"/>
      <c r="BB87" s="6"/>
    </row>
    <row r="88" spans="18:54" ht="15" customHeight="1">
      <c r="R88" s="6"/>
      <c r="S88" s="8"/>
      <c r="T88" s="6"/>
      <c r="U88" s="4"/>
      <c r="W88" s="12"/>
      <c r="X88" s="15"/>
      <c r="Y88" s="2"/>
      <c r="BB88" s="6"/>
    </row>
    <row r="89" spans="18:54" ht="15" customHeight="1">
      <c r="R89" s="6"/>
      <c r="S89" s="8"/>
      <c r="T89" s="6"/>
      <c r="U89" s="4"/>
      <c r="W89" s="12"/>
      <c r="X89" s="15"/>
      <c r="Y89" s="2"/>
      <c r="BB89" s="6"/>
    </row>
    <row r="90" spans="18:54" ht="15" customHeight="1">
      <c r="R90" s="6"/>
      <c r="S90" s="8"/>
      <c r="T90" s="6"/>
      <c r="U90" s="4"/>
      <c r="W90" s="12"/>
      <c r="X90" s="15"/>
      <c r="Y90" s="2"/>
      <c r="BB90" s="6"/>
    </row>
    <row r="91" spans="18:54" ht="15" customHeight="1">
      <c r="R91" s="6"/>
      <c r="S91" s="8"/>
      <c r="T91" s="6"/>
      <c r="U91" s="4"/>
      <c r="W91" s="12"/>
      <c r="X91" s="15"/>
      <c r="Y91" s="2"/>
      <c r="BB91" s="6"/>
    </row>
    <row r="92" spans="18:54" ht="15" customHeight="1">
      <c r="R92" s="6"/>
      <c r="S92" s="8"/>
      <c r="T92" s="6"/>
      <c r="U92" s="4"/>
      <c r="W92" s="12"/>
      <c r="X92" s="15"/>
      <c r="Y92" s="2"/>
      <c r="BB92" s="6"/>
    </row>
    <row r="93" spans="18:54" ht="15" customHeight="1">
      <c r="R93" s="6"/>
      <c r="S93" s="8"/>
      <c r="T93" s="6"/>
      <c r="U93" s="4"/>
      <c r="W93" s="12"/>
      <c r="X93" s="15"/>
      <c r="Y93" s="2"/>
      <c r="BB93" s="6"/>
    </row>
    <row r="94" spans="18:54" ht="15" customHeight="1">
      <c r="R94" s="6"/>
      <c r="S94" s="8"/>
      <c r="T94" s="6"/>
      <c r="U94" s="4"/>
      <c r="W94" s="12"/>
      <c r="X94" s="15"/>
      <c r="Y94" s="2"/>
      <c r="BB94" s="6"/>
    </row>
    <row r="95" spans="18:54" ht="15" customHeight="1">
      <c r="R95" s="6"/>
      <c r="S95" s="8"/>
      <c r="T95" s="6"/>
      <c r="U95" s="4"/>
      <c r="W95" s="12"/>
      <c r="X95" s="15"/>
      <c r="Y95" s="2"/>
      <c r="BB95" s="6"/>
    </row>
    <row r="96" spans="18:54" ht="15" customHeight="1">
      <c r="R96" s="6"/>
      <c r="S96" s="8"/>
      <c r="T96" s="6"/>
      <c r="U96" s="4"/>
      <c r="W96" s="12"/>
      <c r="X96" s="15"/>
      <c r="Y96" s="2"/>
      <c r="BB96" s="6"/>
    </row>
    <row r="97" spans="18:54" ht="15" customHeight="1">
      <c r="R97" s="6"/>
      <c r="S97" s="8"/>
      <c r="T97" s="6"/>
      <c r="U97" s="4"/>
      <c r="W97" s="12"/>
      <c r="X97" s="15"/>
      <c r="Y97" s="2"/>
      <c r="BB97" s="6"/>
    </row>
    <row r="98" spans="18:54" ht="15" customHeight="1">
      <c r="R98" s="6"/>
      <c r="S98" s="8"/>
      <c r="T98" s="6"/>
      <c r="U98" s="4"/>
      <c r="W98" s="12"/>
      <c r="X98" s="15"/>
      <c r="Y98" s="2"/>
      <c r="BB98" s="6"/>
    </row>
    <row r="99" spans="18:54" ht="15" customHeight="1">
      <c r="R99" s="6"/>
      <c r="S99" s="8"/>
      <c r="T99" s="6"/>
      <c r="U99" s="4"/>
      <c r="W99" s="12"/>
      <c r="X99" s="15"/>
      <c r="Y99" s="2"/>
      <c r="BB99" s="6"/>
    </row>
    <row r="100" spans="18:54" ht="15" customHeight="1">
      <c r="R100" s="6"/>
      <c r="S100" s="8"/>
      <c r="T100" s="6"/>
      <c r="U100" s="4"/>
      <c r="W100" s="12"/>
      <c r="X100" s="15"/>
      <c r="Y100" s="2"/>
      <c r="BB100" s="6"/>
    </row>
    <row r="101" spans="18:54" ht="15" customHeight="1">
      <c r="R101" s="6"/>
      <c r="S101" s="8"/>
      <c r="T101" s="6"/>
      <c r="U101" s="4"/>
      <c r="W101" s="12"/>
      <c r="X101" s="15"/>
      <c r="Y101" s="2"/>
      <c r="BB101" s="6"/>
    </row>
    <row r="102" spans="18:54" ht="15" customHeight="1">
      <c r="R102" s="6"/>
      <c r="S102" s="8"/>
      <c r="T102" s="6"/>
      <c r="U102" s="4"/>
      <c r="W102" s="12"/>
      <c r="X102" s="15"/>
      <c r="Y102" s="2"/>
      <c r="BB102" s="6"/>
    </row>
    <row r="103" spans="18:54" ht="15" customHeight="1">
      <c r="R103" s="6"/>
      <c r="S103" s="8"/>
      <c r="T103" s="6"/>
      <c r="U103" s="4"/>
      <c r="W103" s="12"/>
      <c r="X103" s="15"/>
      <c r="Y103" s="2"/>
      <c r="BB103" s="6"/>
    </row>
    <row r="104" spans="18:54" ht="15" customHeight="1">
      <c r="R104" s="6"/>
      <c r="S104" s="8"/>
      <c r="T104" s="6"/>
      <c r="U104" s="4"/>
      <c r="W104" s="12"/>
      <c r="X104" s="15"/>
      <c r="Y104" s="2"/>
      <c r="BB104" s="6"/>
    </row>
    <row r="105" spans="18:54" ht="15" customHeight="1">
      <c r="R105" s="6"/>
      <c r="S105" s="8"/>
      <c r="T105" s="6"/>
      <c r="U105" s="4"/>
      <c r="W105" s="12"/>
      <c r="X105" s="15"/>
      <c r="Y105" s="2"/>
      <c r="BB105" s="6"/>
    </row>
    <row r="106" spans="18:54" ht="15" customHeight="1">
      <c r="R106" s="6"/>
      <c r="S106" s="8"/>
      <c r="T106" s="6"/>
      <c r="U106" s="4"/>
      <c r="W106" s="12"/>
      <c r="X106" s="15"/>
      <c r="Y106" s="2"/>
      <c r="BB106" s="6"/>
    </row>
    <row r="107" spans="18:54" ht="15" customHeight="1">
      <c r="R107" s="6"/>
      <c r="S107" s="8"/>
      <c r="T107" s="6"/>
      <c r="U107" s="4"/>
      <c r="W107" s="12"/>
      <c r="X107" s="15"/>
      <c r="Y107" s="2"/>
      <c r="BB107" s="6"/>
    </row>
    <row r="108" spans="18:54" ht="15" customHeight="1">
      <c r="R108" s="6"/>
      <c r="S108" s="8"/>
      <c r="T108" s="6"/>
      <c r="U108" s="4"/>
      <c r="W108" s="12"/>
      <c r="X108" s="15"/>
      <c r="Y108" s="2"/>
      <c r="BB108" s="6"/>
    </row>
    <row r="109" spans="18:54" ht="15" customHeight="1">
      <c r="R109" s="6"/>
      <c r="S109" s="8"/>
      <c r="T109" s="6"/>
      <c r="U109" s="4"/>
      <c r="W109" s="12"/>
      <c r="X109" s="15"/>
      <c r="Y109" s="2"/>
      <c r="BB109" s="6"/>
    </row>
    <row r="110" spans="18:54" ht="15" customHeight="1">
      <c r="R110" s="6"/>
      <c r="S110" s="8"/>
      <c r="T110" s="6"/>
      <c r="U110" s="4"/>
      <c r="W110" s="12"/>
      <c r="X110" s="15"/>
      <c r="Y110" s="2"/>
      <c r="BB110" s="6"/>
    </row>
    <row r="111" spans="18:54" ht="15" customHeight="1">
      <c r="R111" s="6"/>
      <c r="S111" s="8"/>
      <c r="T111" s="6"/>
      <c r="U111" s="4"/>
      <c r="W111" s="12"/>
      <c r="X111" s="15"/>
      <c r="Y111" s="2"/>
      <c r="BB111" s="6"/>
    </row>
    <row r="112" spans="18:54" ht="15" customHeight="1">
      <c r="R112" s="6"/>
      <c r="S112" s="8"/>
      <c r="T112" s="6"/>
      <c r="U112" s="4"/>
      <c r="W112" s="12"/>
      <c r="X112" s="15"/>
      <c r="Y112" s="2"/>
      <c r="BB112" s="6"/>
    </row>
    <row r="113" spans="18:54" ht="15" customHeight="1">
      <c r="R113" s="6"/>
      <c r="S113" s="8"/>
      <c r="T113" s="6"/>
      <c r="U113" s="4"/>
      <c r="W113" s="12"/>
      <c r="X113" s="15"/>
      <c r="Y113" s="2"/>
      <c r="BB113" s="6"/>
    </row>
    <row r="114" spans="18:54" ht="15" customHeight="1">
      <c r="R114" s="6"/>
      <c r="S114" s="8"/>
      <c r="T114" s="6"/>
      <c r="U114" s="4"/>
      <c r="W114" s="12"/>
      <c r="X114" s="15"/>
      <c r="Y114" s="2"/>
      <c r="BB114" s="6"/>
    </row>
    <row r="115" spans="18:54" ht="15" customHeight="1">
      <c r="R115" s="6"/>
      <c r="S115" s="8"/>
      <c r="T115" s="6"/>
      <c r="U115" s="4"/>
      <c r="W115" s="12"/>
      <c r="X115" s="15"/>
      <c r="Y115" s="2"/>
      <c r="BB115" s="6"/>
    </row>
    <row r="116" spans="18:54" ht="15" customHeight="1">
      <c r="R116" s="6"/>
      <c r="S116" s="8"/>
      <c r="T116" s="6"/>
      <c r="U116" s="4"/>
      <c r="W116" s="12"/>
      <c r="X116" s="15"/>
      <c r="Y116" s="2"/>
      <c r="BB116" s="6"/>
    </row>
    <row r="117" spans="18:54" ht="15" customHeight="1">
      <c r="R117" s="6"/>
      <c r="S117" s="8"/>
      <c r="T117" s="6"/>
      <c r="U117" s="4"/>
      <c r="W117" s="12"/>
      <c r="X117" s="15"/>
      <c r="Y117" s="2"/>
      <c r="BB117" s="6"/>
    </row>
    <row r="118" spans="18:54" ht="15" customHeight="1">
      <c r="R118" s="6"/>
      <c r="S118" s="8"/>
      <c r="T118" s="6"/>
      <c r="U118" s="4"/>
      <c r="W118" s="12"/>
      <c r="X118" s="15"/>
      <c r="Y118" s="2"/>
      <c r="BB118" s="6"/>
    </row>
    <row r="119" spans="18:54" ht="15" customHeight="1">
      <c r="R119" s="6"/>
      <c r="S119" s="8"/>
      <c r="T119" s="6"/>
      <c r="U119" s="4"/>
      <c r="W119" s="12"/>
      <c r="X119" s="15"/>
      <c r="Y119" s="2"/>
      <c r="BB119" s="6"/>
    </row>
    <row r="120" spans="18:54" ht="15" customHeight="1">
      <c r="R120" s="6"/>
      <c r="S120" s="8"/>
      <c r="T120" s="6"/>
      <c r="U120" s="4"/>
      <c r="W120" s="12"/>
      <c r="X120" s="15"/>
      <c r="Y120" s="2"/>
      <c r="BB120" s="6"/>
    </row>
    <row r="121" spans="18:54" ht="15" customHeight="1">
      <c r="R121" s="6"/>
      <c r="S121" s="8"/>
      <c r="T121" s="6"/>
      <c r="U121" s="4"/>
      <c r="W121" s="12"/>
      <c r="X121" s="15"/>
      <c r="Y121" s="2"/>
      <c r="BB121" s="6"/>
    </row>
    <row r="122" spans="18:54" ht="15" customHeight="1">
      <c r="R122" s="6"/>
      <c r="S122" s="8"/>
      <c r="T122" s="6"/>
      <c r="U122" s="4"/>
      <c r="W122" s="12"/>
      <c r="X122" s="15"/>
      <c r="Y122" s="2"/>
      <c r="BB122" s="6"/>
    </row>
    <row r="123" spans="18:54" ht="15" customHeight="1">
      <c r="R123" s="6"/>
      <c r="S123" s="8"/>
      <c r="T123" s="6"/>
      <c r="U123" s="4"/>
      <c r="W123" s="12"/>
      <c r="X123" s="15"/>
      <c r="Y123" s="2"/>
      <c r="BB123" s="6"/>
    </row>
    <row r="124" spans="18:54" ht="15" customHeight="1">
      <c r="R124" s="6"/>
      <c r="S124" s="8"/>
      <c r="T124" s="6"/>
      <c r="U124" s="4"/>
      <c r="W124" s="12"/>
      <c r="X124" s="15"/>
      <c r="Y124" s="2"/>
      <c r="BB124" s="6"/>
    </row>
    <row r="125" spans="18:54" ht="15" customHeight="1">
      <c r="R125" s="6"/>
      <c r="S125" s="8"/>
      <c r="T125" s="6"/>
      <c r="U125" s="4"/>
      <c r="W125" s="12"/>
      <c r="X125" s="15"/>
      <c r="Y125" s="2"/>
      <c r="BB125" s="6"/>
    </row>
    <row r="126" spans="18:54" ht="15" customHeight="1">
      <c r="R126" s="6"/>
      <c r="S126" s="8"/>
      <c r="T126" s="6"/>
      <c r="U126" s="4"/>
      <c r="W126" s="12"/>
      <c r="X126" s="15"/>
      <c r="Y126" s="2"/>
      <c r="BB126" s="6"/>
    </row>
    <row r="127" spans="18:54" ht="15" customHeight="1">
      <c r="R127" s="6"/>
      <c r="S127" s="8"/>
      <c r="T127" s="6"/>
      <c r="U127" s="4"/>
      <c r="W127" s="12"/>
      <c r="X127" s="15"/>
      <c r="Y127" s="2"/>
      <c r="BB127" s="6"/>
    </row>
    <row r="128" spans="18:54" ht="15" customHeight="1">
      <c r="R128" s="6"/>
      <c r="S128" s="8"/>
      <c r="T128" s="6"/>
      <c r="U128" s="4"/>
      <c r="W128" s="12"/>
      <c r="X128" s="15"/>
      <c r="Y128" s="2"/>
      <c r="BB128" s="6"/>
    </row>
    <row r="129" spans="18:54" ht="15" customHeight="1">
      <c r="R129" s="6"/>
      <c r="S129" s="8"/>
      <c r="T129" s="6"/>
      <c r="U129" s="4"/>
      <c r="W129" s="12"/>
      <c r="X129" s="15"/>
      <c r="Y129" s="2"/>
      <c r="BB129" s="6"/>
    </row>
    <row r="130" spans="18:54" ht="15" customHeight="1">
      <c r="R130" s="6"/>
      <c r="S130" s="8"/>
      <c r="T130" s="6"/>
      <c r="U130" s="4"/>
      <c r="W130" s="12"/>
      <c r="X130" s="15"/>
      <c r="Y130" s="2"/>
      <c r="BB130" s="6"/>
    </row>
    <row r="131" spans="18:54" ht="15" customHeight="1">
      <c r="R131" s="6"/>
      <c r="S131" s="8"/>
      <c r="T131" s="6"/>
      <c r="U131" s="4"/>
      <c r="W131" s="12"/>
      <c r="X131" s="15"/>
      <c r="Y131" s="2"/>
      <c r="BB131" s="6"/>
    </row>
    <row r="132" spans="18:54" ht="15" customHeight="1">
      <c r="R132" s="6"/>
      <c r="S132" s="8"/>
      <c r="T132" s="6"/>
      <c r="U132" s="4"/>
      <c r="W132" s="12"/>
      <c r="X132" s="15"/>
      <c r="Y132" s="2"/>
      <c r="BB132" s="6"/>
    </row>
    <row r="133" spans="18:54" ht="15" customHeight="1">
      <c r="R133" s="6"/>
      <c r="S133" s="8"/>
      <c r="T133" s="6"/>
      <c r="U133" s="4"/>
      <c r="W133" s="12"/>
      <c r="X133" s="15"/>
      <c r="Y133" s="2"/>
      <c r="BB133" s="6"/>
    </row>
    <row r="134" spans="18:54" ht="15" customHeight="1">
      <c r="R134" s="6"/>
      <c r="S134" s="8"/>
      <c r="T134" s="6"/>
      <c r="U134" s="4"/>
      <c r="W134" s="12"/>
      <c r="X134" s="15"/>
      <c r="Y134" s="2"/>
      <c r="BB134" s="6"/>
    </row>
    <row r="135" spans="18:54" ht="15" customHeight="1">
      <c r="R135" s="6"/>
      <c r="S135" s="8"/>
      <c r="T135" s="6"/>
      <c r="U135" s="4"/>
      <c r="W135" s="12"/>
      <c r="X135" s="15"/>
      <c r="Y135" s="2"/>
      <c r="BB135" s="6"/>
    </row>
    <row r="136" spans="18:54" ht="15" customHeight="1">
      <c r="R136" s="6"/>
      <c r="S136" s="8"/>
      <c r="T136" s="6"/>
      <c r="U136" s="4"/>
      <c r="W136" s="12"/>
      <c r="X136" s="15"/>
      <c r="Y136" s="2"/>
      <c r="BB136" s="6"/>
    </row>
    <row r="137" spans="18:54" ht="15" customHeight="1">
      <c r="R137" s="6"/>
      <c r="S137" s="8"/>
      <c r="T137" s="6"/>
      <c r="U137" s="4"/>
      <c r="W137" s="12"/>
      <c r="X137" s="15"/>
      <c r="Y137" s="2"/>
      <c r="BB137" s="6"/>
    </row>
    <row r="138" spans="18:54" ht="15" customHeight="1">
      <c r="R138" s="6"/>
      <c r="S138" s="8"/>
      <c r="T138" s="6"/>
      <c r="U138" s="4"/>
      <c r="W138" s="12"/>
      <c r="X138" s="15"/>
      <c r="Y138" s="2"/>
      <c r="BB138" s="6"/>
    </row>
    <row r="139" spans="18:54" ht="15" customHeight="1">
      <c r="R139" s="6"/>
      <c r="S139" s="8"/>
      <c r="T139" s="6"/>
      <c r="U139" s="4"/>
      <c r="W139" s="12"/>
      <c r="X139" s="15"/>
      <c r="Y139" s="2"/>
      <c r="BB139" s="6"/>
    </row>
    <row r="140" spans="18:54" ht="15" customHeight="1">
      <c r="R140" s="6"/>
      <c r="S140" s="8"/>
      <c r="T140" s="6"/>
      <c r="U140" s="4"/>
      <c r="W140" s="12"/>
      <c r="X140" s="15"/>
      <c r="Y140" s="2"/>
      <c r="BB140" s="6"/>
    </row>
    <row r="141" spans="18:54" ht="15" customHeight="1">
      <c r="R141" s="6"/>
      <c r="S141" s="8"/>
      <c r="T141" s="6"/>
      <c r="U141" s="4"/>
      <c r="W141" s="12"/>
      <c r="X141" s="15"/>
      <c r="Y141" s="2"/>
      <c r="BB141" s="6"/>
    </row>
    <row r="142" spans="18:54" ht="15" customHeight="1">
      <c r="R142" s="6"/>
      <c r="S142" s="8"/>
      <c r="T142" s="6"/>
      <c r="U142" s="4"/>
      <c r="W142" s="12"/>
      <c r="X142" s="15"/>
      <c r="Y142" s="2"/>
      <c r="BB142" s="6"/>
    </row>
    <row r="143" spans="18:54" ht="15" customHeight="1">
      <c r="R143" s="6"/>
      <c r="S143" s="8"/>
      <c r="T143" s="6"/>
      <c r="U143" s="4"/>
      <c r="W143" s="12"/>
      <c r="X143" s="15"/>
      <c r="Y143" s="2"/>
      <c r="BB143" s="6"/>
    </row>
    <row r="144" spans="18:54" ht="15" customHeight="1">
      <c r="R144" s="6"/>
      <c r="S144" s="8"/>
      <c r="T144" s="6"/>
      <c r="U144" s="4"/>
      <c r="W144" s="12"/>
      <c r="X144" s="15"/>
      <c r="Y144" s="2"/>
      <c r="BB144" s="6"/>
    </row>
    <row r="145" spans="18:54" ht="15" customHeight="1">
      <c r="R145" s="6"/>
      <c r="S145" s="8"/>
      <c r="T145" s="6"/>
      <c r="U145" s="4"/>
      <c r="W145" s="12"/>
      <c r="X145" s="15"/>
      <c r="Y145" s="2"/>
      <c r="BB145" s="6"/>
    </row>
    <row r="146" spans="18:54" ht="15" customHeight="1">
      <c r="R146" s="6"/>
      <c r="S146" s="8"/>
      <c r="T146" s="6"/>
      <c r="U146" s="4"/>
      <c r="W146" s="12"/>
      <c r="X146" s="15"/>
      <c r="Y146" s="2"/>
      <c r="BB146" s="6"/>
    </row>
    <row r="147" spans="18:54" ht="15" customHeight="1">
      <c r="R147" s="6"/>
      <c r="S147" s="8"/>
      <c r="T147" s="6"/>
      <c r="U147" s="4"/>
      <c r="W147" s="12"/>
      <c r="X147" s="15"/>
      <c r="Y147" s="2"/>
      <c r="BB147" s="6"/>
    </row>
    <row r="148" spans="18:54" ht="15" customHeight="1">
      <c r="R148" s="6"/>
      <c r="S148" s="8"/>
      <c r="T148" s="6"/>
      <c r="U148" s="4"/>
      <c r="W148" s="12"/>
      <c r="X148" s="15"/>
      <c r="Y148" s="2"/>
      <c r="BB148" s="6"/>
    </row>
    <row r="149" spans="18:54" ht="15" customHeight="1">
      <c r="R149" s="6"/>
      <c r="S149" s="8"/>
      <c r="T149" s="6"/>
      <c r="U149" s="4"/>
      <c r="W149" s="12"/>
      <c r="X149" s="15"/>
      <c r="Y149" s="2"/>
      <c r="BB149" s="6"/>
    </row>
    <row r="150" spans="18:54" ht="15" customHeight="1">
      <c r="R150" s="6"/>
      <c r="S150" s="8"/>
      <c r="T150" s="6"/>
      <c r="U150" s="4"/>
      <c r="W150" s="12"/>
      <c r="X150" s="15"/>
      <c r="Y150" s="2"/>
      <c r="BB150" s="6"/>
    </row>
    <row r="151" spans="18:54" ht="15" customHeight="1">
      <c r="R151" s="6"/>
      <c r="S151" s="8"/>
      <c r="T151" s="6"/>
      <c r="U151" s="4"/>
      <c r="W151" s="12"/>
      <c r="X151" s="15"/>
      <c r="Y151" s="2"/>
      <c r="BB151" s="6"/>
    </row>
    <row r="152" spans="18:54" ht="15" customHeight="1">
      <c r="R152" s="6"/>
      <c r="S152" s="8"/>
      <c r="T152" s="6"/>
      <c r="U152" s="4"/>
      <c r="W152" s="12"/>
      <c r="X152" s="15"/>
      <c r="Y152" s="2"/>
      <c r="BB152" s="6"/>
    </row>
    <row r="153" spans="18:54" ht="15" customHeight="1">
      <c r="R153" s="6"/>
      <c r="S153" s="8"/>
      <c r="T153" s="6"/>
      <c r="U153" s="4"/>
      <c r="W153" s="12"/>
      <c r="X153" s="15"/>
      <c r="Y153" s="2"/>
      <c r="BB153" s="6"/>
    </row>
    <row r="154" spans="18:54" ht="15" customHeight="1">
      <c r="R154" s="6"/>
      <c r="S154" s="8"/>
      <c r="T154" s="6"/>
      <c r="U154" s="4"/>
      <c r="W154" s="12"/>
      <c r="X154" s="15"/>
      <c r="Y154" s="2"/>
      <c r="BB154" s="6"/>
    </row>
    <row r="155" spans="18:54" ht="15" customHeight="1">
      <c r="R155" s="6"/>
      <c r="S155" s="8"/>
      <c r="T155" s="6"/>
      <c r="U155" s="4"/>
      <c r="W155" s="12"/>
      <c r="X155" s="15"/>
      <c r="Y155" s="2"/>
      <c r="BB155" s="6"/>
    </row>
    <row r="156" spans="18:54" ht="15" customHeight="1">
      <c r="R156" s="6"/>
      <c r="S156" s="8"/>
      <c r="T156" s="6"/>
      <c r="U156" s="4"/>
      <c r="W156" s="12"/>
      <c r="X156" s="15"/>
      <c r="Y156" s="2"/>
      <c r="BB156" s="6"/>
    </row>
    <row r="157" spans="18:54" ht="15" customHeight="1">
      <c r="R157" s="6"/>
      <c r="S157" s="8"/>
      <c r="T157" s="6"/>
      <c r="U157" s="4"/>
      <c r="W157" s="12"/>
      <c r="X157" s="15"/>
      <c r="Y157" s="2"/>
      <c r="BB157" s="6"/>
    </row>
    <row r="158" spans="18:54" ht="15" customHeight="1">
      <c r="R158" s="6"/>
      <c r="S158" s="8"/>
      <c r="T158" s="6"/>
      <c r="U158" s="4"/>
      <c r="W158" s="12"/>
      <c r="X158" s="15"/>
      <c r="Y158" s="2"/>
      <c r="BB158" s="6"/>
    </row>
    <row r="159" spans="18:54" ht="15" customHeight="1">
      <c r="R159" s="6"/>
      <c r="S159" s="8"/>
      <c r="T159" s="6"/>
      <c r="U159" s="4"/>
      <c r="W159" s="12"/>
      <c r="X159" s="15"/>
      <c r="Y159" s="2"/>
      <c r="BB159" s="6"/>
    </row>
    <row r="160" spans="18:54" ht="15" customHeight="1">
      <c r="R160" s="6"/>
      <c r="S160" s="8"/>
      <c r="T160" s="6"/>
      <c r="U160" s="4"/>
      <c r="W160" s="12"/>
      <c r="X160" s="15"/>
      <c r="Y160" s="2"/>
      <c r="BB160" s="6"/>
    </row>
    <row r="161" spans="18:54" ht="15" customHeight="1">
      <c r="R161" s="6"/>
      <c r="S161" s="8"/>
      <c r="T161" s="6"/>
      <c r="U161" s="4"/>
      <c r="W161" s="12"/>
      <c r="X161" s="15"/>
      <c r="Y161" s="2"/>
      <c r="BB161" s="6"/>
    </row>
    <row r="162" spans="18:54" ht="15" customHeight="1">
      <c r="R162" s="6"/>
      <c r="S162" s="8"/>
      <c r="T162" s="6"/>
      <c r="U162" s="4"/>
      <c r="W162" s="12"/>
      <c r="X162" s="15"/>
      <c r="Y162" s="2"/>
      <c r="BB162" s="6"/>
    </row>
    <row r="163" spans="18:54" ht="15" customHeight="1">
      <c r="R163" s="6"/>
      <c r="S163" s="8"/>
      <c r="T163" s="6"/>
      <c r="U163" s="4"/>
      <c r="W163" s="12"/>
      <c r="X163" s="15"/>
      <c r="Y163" s="2"/>
      <c r="BB163" s="6"/>
    </row>
    <row r="164" spans="18:54" ht="15" customHeight="1">
      <c r="R164" s="6"/>
      <c r="S164" s="8"/>
      <c r="T164" s="6"/>
      <c r="U164" s="4"/>
      <c r="W164" s="12"/>
      <c r="X164" s="15"/>
      <c r="Y164" s="2"/>
      <c r="BB164" s="6"/>
    </row>
    <row r="165" spans="18:54" ht="15" customHeight="1">
      <c r="R165" s="6"/>
      <c r="S165" s="8"/>
      <c r="T165" s="6"/>
      <c r="U165" s="4"/>
      <c r="W165" s="12"/>
      <c r="X165" s="15"/>
      <c r="Y165" s="2"/>
      <c r="BB165" s="6"/>
    </row>
    <row r="166" spans="18:54" ht="15" customHeight="1">
      <c r="R166" s="6"/>
      <c r="S166" s="8"/>
      <c r="T166" s="6"/>
      <c r="U166" s="4"/>
      <c r="W166" s="12"/>
      <c r="X166" s="15"/>
      <c r="Y166" s="2"/>
      <c r="BB166" s="6"/>
    </row>
    <row r="167" spans="18:54" ht="15" customHeight="1">
      <c r="R167" s="6"/>
      <c r="S167" s="8"/>
      <c r="T167" s="6"/>
      <c r="U167" s="4"/>
      <c r="W167" s="12"/>
      <c r="X167" s="15"/>
      <c r="Y167" s="2"/>
      <c r="BB167" s="6"/>
    </row>
    <row r="168" spans="18:54" ht="15" customHeight="1">
      <c r="R168" s="6"/>
      <c r="S168" s="8"/>
      <c r="T168" s="6"/>
      <c r="U168" s="4"/>
      <c r="W168" s="12"/>
      <c r="X168" s="15"/>
      <c r="Y168" s="2"/>
      <c r="BB168" s="6"/>
    </row>
    <row r="169" spans="18:54" ht="15" customHeight="1">
      <c r="R169" s="6"/>
      <c r="S169" s="8"/>
      <c r="T169" s="6"/>
      <c r="U169" s="4"/>
      <c r="W169" s="12"/>
      <c r="X169" s="15"/>
      <c r="Y169" s="2"/>
      <c r="BB169" s="6"/>
    </row>
    <row r="170" spans="18:54" ht="15" customHeight="1">
      <c r="R170" s="6"/>
      <c r="S170" s="8"/>
      <c r="T170" s="6"/>
      <c r="U170" s="4"/>
      <c r="W170" s="12"/>
      <c r="X170" s="15"/>
      <c r="Y170" s="2"/>
      <c r="BB170" s="6"/>
    </row>
    <row r="171" spans="18:54" ht="15" customHeight="1">
      <c r="R171" s="6"/>
      <c r="S171" s="8"/>
      <c r="T171" s="6"/>
      <c r="U171" s="4"/>
      <c r="W171" s="12"/>
      <c r="X171" s="15"/>
      <c r="Y171" s="2"/>
      <c r="BB171" s="6"/>
    </row>
    <row r="172" spans="18:54" ht="15" customHeight="1">
      <c r="R172" s="6"/>
      <c r="S172" s="8"/>
      <c r="T172" s="6"/>
      <c r="U172" s="4"/>
      <c r="W172" s="12"/>
      <c r="X172" s="15"/>
      <c r="Y172" s="2"/>
      <c r="BB172" s="6"/>
    </row>
    <row r="173" spans="18:54" ht="15" customHeight="1">
      <c r="R173" s="6"/>
      <c r="S173" s="8"/>
      <c r="T173" s="6"/>
      <c r="U173" s="4"/>
      <c r="W173" s="12"/>
      <c r="X173" s="15"/>
      <c r="Y173" s="2"/>
      <c r="BB173" s="6"/>
    </row>
    <row r="174" spans="18:54" ht="15" customHeight="1">
      <c r="R174" s="6"/>
      <c r="S174" s="8"/>
      <c r="T174" s="6"/>
      <c r="U174" s="4"/>
      <c r="W174" s="12"/>
      <c r="X174" s="15"/>
      <c r="Y174" s="2"/>
      <c r="BB174" s="6"/>
    </row>
    <row r="175" spans="18:54" ht="15" customHeight="1">
      <c r="R175" s="6"/>
      <c r="S175" s="8"/>
      <c r="T175" s="6"/>
      <c r="U175" s="4"/>
      <c r="W175" s="12"/>
      <c r="X175" s="15"/>
      <c r="Y175" s="2"/>
      <c r="BB175" s="6"/>
    </row>
    <row r="176" spans="18:54" ht="15" customHeight="1">
      <c r="R176" s="6"/>
      <c r="S176" s="8"/>
      <c r="T176" s="6"/>
      <c r="U176" s="4"/>
      <c r="W176" s="12"/>
      <c r="X176" s="15"/>
      <c r="Y176" s="2"/>
      <c r="BB176" s="6"/>
    </row>
    <row r="177" spans="18:54" ht="15" customHeight="1">
      <c r="R177" s="6"/>
      <c r="S177" s="8"/>
      <c r="T177" s="6"/>
      <c r="U177" s="4"/>
      <c r="W177" s="12"/>
      <c r="X177" s="15"/>
      <c r="Y177" s="2"/>
      <c r="BB177" s="6"/>
    </row>
    <row r="178" spans="18:54" ht="15" customHeight="1">
      <c r="R178" s="6"/>
      <c r="S178" s="8"/>
      <c r="T178" s="6"/>
      <c r="U178" s="4"/>
      <c r="W178" s="12"/>
      <c r="X178" s="15"/>
      <c r="Y178" s="2"/>
      <c r="BB178" s="6"/>
    </row>
    <row r="179" spans="18:54" ht="15" customHeight="1">
      <c r="R179" s="6"/>
      <c r="S179" s="8"/>
      <c r="T179" s="6"/>
      <c r="U179" s="4"/>
      <c r="W179" s="12"/>
      <c r="X179" s="15"/>
      <c r="Y179" s="2"/>
      <c r="BB179" s="6"/>
    </row>
    <row r="180" spans="18:54" ht="15" customHeight="1">
      <c r="R180" s="6"/>
      <c r="S180" s="8"/>
      <c r="T180" s="6"/>
      <c r="U180" s="4"/>
      <c r="W180" s="12"/>
      <c r="X180" s="15"/>
      <c r="Y180" s="2"/>
      <c r="BB180" s="6"/>
    </row>
    <row r="181" spans="18:54" ht="15" customHeight="1">
      <c r="R181" s="6"/>
      <c r="S181" s="8"/>
      <c r="T181" s="6"/>
      <c r="U181" s="4"/>
      <c r="W181" s="12"/>
      <c r="X181" s="15"/>
      <c r="Y181" s="2"/>
      <c r="BB181" s="6"/>
    </row>
    <row r="182" spans="18:54" ht="15" customHeight="1">
      <c r="R182" s="6"/>
      <c r="S182" s="8"/>
      <c r="T182" s="6"/>
      <c r="U182" s="4"/>
      <c r="W182" s="12"/>
      <c r="X182" s="15"/>
      <c r="Y182" s="2"/>
      <c r="BB182" s="6"/>
    </row>
    <row r="183" spans="18:54" ht="15" customHeight="1">
      <c r="R183" s="6"/>
      <c r="S183" s="8"/>
      <c r="T183" s="6"/>
      <c r="U183" s="4"/>
      <c r="W183" s="12"/>
      <c r="X183" s="15"/>
      <c r="Y183" s="2"/>
      <c r="BB183" s="6"/>
    </row>
    <row r="184" spans="18:54" ht="15" customHeight="1">
      <c r="R184" s="6"/>
      <c r="S184" s="8"/>
      <c r="T184" s="6"/>
      <c r="U184" s="4"/>
      <c r="W184" s="12"/>
      <c r="X184" s="15"/>
      <c r="Y184" s="2"/>
      <c r="BB184" s="6"/>
    </row>
    <row r="185" spans="18:54" ht="15" customHeight="1">
      <c r="R185" s="6"/>
      <c r="S185" s="8"/>
      <c r="T185" s="6"/>
      <c r="U185" s="4"/>
      <c r="W185" s="12"/>
      <c r="X185" s="15"/>
      <c r="Y185" s="2"/>
      <c r="BB185" s="6"/>
    </row>
    <row r="186" spans="18:54" ht="15" customHeight="1">
      <c r="R186" s="6"/>
      <c r="S186" s="8"/>
      <c r="T186" s="6"/>
      <c r="U186" s="4"/>
      <c r="W186" s="12"/>
      <c r="X186" s="15"/>
      <c r="Y186" s="2"/>
      <c r="BB186" s="6"/>
    </row>
    <row r="187" spans="18:54" ht="15" customHeight="1">
      <c r="R187" s="6"/>
      <c r="S187" s="8"/>
      <c r="T187" s="6"/>
      <c r="U187" s="4"/>
      <c r="W187" s="12"/>
      <c r="X187" s="15"/>
      <c r="Y187" s="2"/>
      <c r="BB187" s="6"/>
    </row>
    <row r="188" spans="18:54" ht="15" customHeight="1">
      <c r="R188" s="6"/>
      <c r="S188" s="8"/>
      <c r="T188" s="6"/>
      <c r="U188" s="4"/>
      <c r="W188" s="12"/>
      <c r="X188" s="15"/>
      <c r="Y188" s="2"/>
      <c r="BB188" s="6"/>
    </row>
    <row r="189" spans="18:54" ht="15" customHeight="1">
      <c r="R189" s="6"/>
      <c r="S189" s="8"/>
      <c r="T189" s="6"/>
      <c r="U189" s="4"/>
      <c r="W189" s="12"/>
      <c r="X189" s="15"/>
      <c r="Y189" s="2"/>
      <c r="BB189" s="6"/>
    </row>
    <row r="190" spans="18:54" ht="15" customHeight="1">
      <c r="R190" s="6"/>
      <c r="S190" s="8"/>
      <c r="T190" s="6"/>
      <c r="U190" s="4"/>
      <c r="W190" s="12"/>
      <c r="X190" s="15"/>
      <c r="Y190" s="2"/>
      <c r="BB190" s="6"/>
    </row>
    <row r="191" spans="18:54" ht="15" customHeight="1">
      <c r="R191" s="6"/>
      <c r="S191" s="8"/>
      <c r="T191" s="6"/>
      <c r="U191" s="4"/>
      <c r="W191" s="12"/>
      <c r="X191" s="15"/>
      <c r="Y191" s="2"/>
      <c r="BB191" s="6"/>
    </row>
    <row r="192" spans="18:54" ht="15" customHeight="1">
      <c r="R192" s="6"/>
      <c r="S192" s="8"/>
      <c r="T192" s="6"/>
      <c r="U192" s="4"/>
      <c r="W192" s="12"/>
      <c r="X192" s="15"/>
      <c r="Y192" s="2"/>
      <c r="BB192" s="6"/>
    </row>
    <row r="193" spans="18:54" ht="15" customHeight="1">
      <c r="R193" s="6"/>
      <c r="S193" s="8"/>
      <c r="T193" s="6"/>
      <c r="U193" s="4"/>
      <c r="W193" s="12"/>
      <c r="X193" s="15"/>
      <c r="Y193" s="2"/>
      <c r="BB193" s="6"/>
    </row>
    <row r="194" spans="18:54" ht="15" customHeight="1">
      <c r="R194" s="6"/>
      <c r="S194" s="8"/>
      <c r="T194" s="6"/>
      <c r="U194" s="4"/>
      <c r="W194" s="12"/>
      <c r="X194" s="15"/>
      <c r="Y194" s="2"/>
      <c r="BB194" s="6"/>
    </row>
    <row r="195" spans="18:54" ht="15" customHeight="1">
      <c r="R195" s="6"/>
      <c r="S195" s="8"/>
      <c r="T195" s="6"/>
      <c r="U195" s="4"/>
      <c r="W195" s="12"/>
      <c r="X195" s="15"/>
      <c r="Y195" s="2"/>
      <c r="BB195" s="6"/>
    </row>
    <row r="196" spans="18:54" ht="15" customHeight="1">
      <c r="R196" s="6"/>
      <c r="S196" s="8"/>
      <c r="T196" s="6"/>
      <c r="U196" s="4"/>
      <c r="W196" s="12"/>
      <c r="X196" s="15"/>
      <c r="Y196" s="2"/>
      <c r="BB196" s="6"/>
    </row>
    <row r="197" spans="18:54" ht="15" customHeight="1">
      <c r="R197" s="6"/>
      <c r="S197" s="8"/>
      <c r="T197" s="6"/>
      <c r="U197" s="4"/>
      <c r="W197" s="12"/>
      <c r="X197" s="15"/>
      <c r="Y197" s="2"/>
      <c r="BB197" s="6"/>
    </row>
    <row r="198" spans="18:54" ht="15" customHeight="1">
      <c r="R198" s="6"/>
      <c r="S198" s="8"/>
      <c r="T198" s="6"/>
      <c r="U198" s="4"/>
      <c r="W198" s="12"/>
      <c r="X198" s="15"/>
      <c r="Y198" s="2"/>
      <c r="BB198" s="6"/>
    </row>
    <row r="199" spans="18:54" ht="15" customHeight="1">
      <c r="R199" s="6"/>
      <c r="S199" s="8"/>
      <c r="T199" s="6"/>
      <c r="U199" s="4"/>
      <c r="W199" s="12"/>
      <c r="X199" s="15"/>
      <c r="Y199" s="2"/>
      <c r="BB199" s="6"/>
    </row>
    <row r="200" spans="18:54" ht="15" customHeight="1">
      <c r="R200" s="6"/>
      <c r="S200" s="8"/>
      <c r="T200" s="6"/>
      <c r="U200" s="4"/>
      <c r="W200" s="12"/>
      <c r="X200" s="15"/>
      <c r="Y200" s="2"/>
      <c r="BB200" s="6"/>
    </row>
    <row r="201" spans="18:54" ht="15" customHeight="1">
      <c r="R201" s="6"/>
      <c r="S201" s="8"/>
      <c r="T201" s="6"/>
      <c r="U201" s="4"/>
      <c r="W201" s="12"/>
      <c r="X201" s="15"/>
      <c r="Y201" s="2"/>
      <c r="BB201" s="6"/>
    </row>
    <row r="202" spans="18:54" ht="15" customHeight="1">
      <c r="R202" s="6"/>
      <c r="S202" s="8"/>
      <c r="T202" s="6"/>
      <c r="U202" s="4"/>
      <c r="W202" s="12"/>
      <c r="X202" s="15"/>
      <c r="Y202" s="2"/>
      <c r="BB202" s="6"/>
    </row>
    <row r="203" spans="18:54" ht="15" customHeight="1">
      <c r="R203" s="6"/>
      <c r="S203" s="8"/>
      <c r="T203" s="6"/>
      <c r="U203" s="4"/>
      <c r="W203" s="12"/>
      <c r="X203" s="15"/>
      <c r="Y203" s="2"/>
      <c r="BB203" s="6"/>
    </row>
    <row r="204" spans="18:54" ht="15" customHeight="1">
      <c r="R204" s="6"/>
      <c r="S204" s="8"/>
      <c r="T204" s="6"/>
      <c r="U204" s="4"/>
      <c r="W204" s="12"/>
      <c r="X204" s="15"/>
      <c r="Y204" s="2"/>
      <c r="BB204" s="6"/>
    </row>
    <row r="205" spans="18:54" ht="15" customHeight="1">
      <c r="R205" s="6"/>
      <c r="S205" s="8"/>
      <c r="T205" s="6"/>
      <c r="U205" s="4"/>
      <c r="W205" s="12"/>
      <c r="X205" s="15"/>
      <c r="Y205" s="2"/>
      <c r="BB205" s="6"/>
    </row>
    <row r="206" spans="18:54" ht="15" customHeight="1">
      <c r="R206" s="6"/>
      <c r="S206" s="8"/>
      <c r="T206" s="6"/>
      <c r="U206" s="4"/>
      <c r="W206" s="12"/>
      <c r="X206" s="15"/>
      <c r="Y206" s="2"/>
      <c r="BB206" s="6"/>
    </row>
    <row r="207" spans="18:54" ht="15" customHeight="1">
      <c r="R207" s="6"/>
      <c r="S207" s="8"/>
      <c r="T207" s="6"/>
      <c r="U207" s="4"/>
      <c r="W207" s="12"/>
      <c r="X207" s="15"/>
      <c r="Y207" s="2"/>
      <c r="BB207" s="6"/>
    </row>
    <row r="208" spans="18:54" ht="15" customHeight="1">
      <c r="R208" s="6"/>
      <c r="S208" s="8"/>
      <c r="T208" s="6"/>
      <c r="U208" s="4"/>
      <c r="W208" s="12"/>
      <c r="X208" s="15"/>
      <c r="Y208" s="2"/>
      <c r="BB208" s="6"/>
    </row>
    <row r="209" spans="18:54" ht="15" customHeight="1">
      <c r="R209" s="6"/>
      <c r="S209" s="8"/>
      <c r="T209" s="6"/>
      <c r="U209" s="4"/>
      <c r="W209" s="12"/>
      <c r="X209" s="15"/>
      <c r="Y209" s="2"/>
      <c r="BB209" s="6"/>
    </row>
    <row r="210" spans="18:54" ht="15" customHeight="1">
      <c r="R210" s="6"/>
      <c r="S210" s="8"/>
      <c r="T210" s="6"/>
      <c r="U210" s="4"/>
      <c r="W210" s="12"/>
      <c r="X210" s="15"/>
      <c r="Y210" s="2"/>
      <c r="BB210" s="6"/>
    </row>
    <row r="211" spans="18:54" ht="15" customHeight="1">
      <c r="R211" s="6"/>
      <c r="S211" s="8"/>
      <c r="T211" s="6"/>
      <c r="U211" s="4"/>
      <c r="W211" s="12"/>
      <c r="X211" s="15"/>
      <c r="Y211" s="2"/>
      <c r="BB211" s="6"/>
    </row>
    <row r="212" spans="18:54" ht="15" customHeight="1">
      <c r="R212" s="6"/>
      <c r="S212" s="8"/>
      <c r="T212" s="6"/>
      <c r="U212" s="4"/>
      <c r="W212" s="12"/>
      <c r="X212" s="15"/>
      <c r="Y212" s="2"/>
      <c r="BB212" s="6"/>
    </row>
    <row r="213" spans="18:54" ht="15" customHeight="1">
      <c r="R213" s="6"/>
      <c r="S213" s="8"/>
      <c r="T213" s="6"/>
      <c r="U213" s="4"/>
      <c r="W213" s="12"/>
      <c r="X213" s="15"/>
      <c r="Y213" s="2"/>
      <c r="BB213" s="6"/>
    </row>
    <row r="214" spans="18:54" ht="15" customHeight="1">
      <c r="R214" s="6"/>
      <c r="S214" s="8"/>
      <c r="T214" s="6"/>
      <c r="U214" s="4"/>
      <c r="W214" s="12"/>
      <c r="X214" s="15"/>
      <c r="Y214" s="2"/>
      <c r="BB214" s="6"/>
    </row>
    <row r="215" spans="18:54" ht="15" customHeight="1">
      <c r="R215" s="6"/>
      <c r="S215" s="8"/>
      <c r="T215" s="6"/>
      <c r="U215" s="4"/>
      <c r="W215" s="12"/>
      <c r="X215" s="15"/>
      <c r="Y215" s="2"/>
      <c r="BB215" s="6"/>
    </row>
    <row r="216" spans="18:54" ht="15" customHeight="1">
      <c r="R216" s="6"/>
      <c r="S216" s="8"/>
      <c r="T216" s="6"/>
      <c r="U216" s="4"/>
      <c r="W216" s="12"/>
      <c r="X216" s="15"/>
      <c r="Y216" s="2"/>
      <c r="BB216" s="6"/>
    </row>
    <row r="217" spans="18:54" ht="15" customHeight="1">
      <c r="R217" s="6"/>
      <c r="S217" s="8"/>
      <c r="T217" s="6"/>
      <c r="U217" s="4"/>
      <c r="W217" s="12"/>
      <c r="X217" s="15"/>
      <c r="Y217" s="2"/>
      <c r="BB217" s="6"/>
    </row>
    <row r="218" spans="18:54" ht="15" customHeight="1">
      <c r="R218" s="6"/>
      <c r="S218" s="8"/>
      <c r="T218" s="6"/>
      <c r="U218" s="4"/>
      <c r="W218" s="12"/>
      <c r="X218" s="15"/>
      <c r="Y218" s="2"/>
      <c r="BB218" s="6"/>
    </row>
    <row r="219" spans="18:54" ht="15" customHeight="1">
      <c r="R219" s="6"/>
      <c r="S219" s="8"/>
      <c r="T219" s="6"/>
      <c r="U219" s="4"/>
      <c r="W219" s="12"/>
      <c r="X219" s="15"/>
      <c r="Y219" s="2"/>
      <c r="BB219" s="6"/>
    </row>
    <row r="220" spans="18:54" ht="15" customHeight="1">
      <c r="R220" s="6"/>
      <c r="S220" s="8"/>
      <c r="T220" s="6"/>
      <c r="U220" s="4"/>
      <c r="W220" s="12"/>
      <c r="X220" s="15"/>
      <c r="Y220" s="2"/>
      <c r="BB220" s="6"/>
    </row>
    <row r="221" spans="18:54" ht="15" customHeight="1">
      <c r="R221" s="6"/>
      <c r="S221" s="8"/>
      <c r="T221" s="6"/>
      <c r="U221" s="4"/>
      <c r="W221" s="12"/>
      <c r="X221" s="15"/>
      <c r="Y221" s="2"/>
      <c r="BB221" s="6"/>
    </row>
    <row r="222" spans="18:54" ht="15" customHeight="1">
      <c r="R222" s="6"/>
      <c r="S222" s="8"/>
      <c r="T222" s="6"/>
      <c r="U222" s="4"/>
      <c r="W222" s="12"/>
      <c r="X222" s="15"/>
      <c r="Y222" s="2"/>
      <c r="BB222" s="6"/>
    </row>
    <row r="223" spans="18:54" ht="15" customHeight="1">
      <c r="R223" s="6"/>
      <c r="S223" s="8"/>
      <c r="T223" s="6"/>
      <c r="U223" s="4"/>
      <c r="W223" s="12"/>
      <c r="X223" s="15"/>
      <c r="Y223" s="2"/>
      <c r="BB223" s="6"/>
    </row>
    <row r="224" spans="18:54" ht="15" customHeight="1">
      <c r="R224" s="6"/>
      <c r="S224" s="8"/>
      <c r="T224" s="6"/>
      <c r="U224" s="4"/>
      <c r="W224" s="12"/>
      <c r="X224" s="15"/>
      <c r="Y224" s="2"/>
      <c r="BB224" s="6"/>
    </row>
    <row r="225" spans="18:54" ht="15" customHeight="1">
      <c r="R225" s="6"/>
      <c r="S225" s="8"/>
      <c r="T225" s="6"/>
      <c r="U225" s="4"/>
      <c r="W225" s="12"/>
      <c r="X225" s="15"/>
      <c r="Y225" s="2"/>
      <c r="BB225" s="6"/>
    </row>
    <row r="226" spans="18:54" ht="15" customHeight="1">
      <c r="R226" s="6"/>
      <c r="S226" s="8"/>
      <c r="T226" s="6"/>
      <c r="U226" s="4"/>
      <c r="W226" s="12"/>
      <c r="X226" s="15"/>
      <c r="Y226" s="2"/>
      <c r="BB226" s="6"/>
    </row>
    <row r="227" spans="18:54" ht="15" customHeight="1">
      <c r="R227" s="6"/>
      <c r="S227" s="8"/>
      <c r="T227" s="6"/>
      <c r="U227" s="4"/>
      <c r="W227" s="12"/>
      <c r="X227" s="15"/>
      <c r="Y227" s="2"/>
      <c r="BB227" s="6"/>
    </row>
    <row r="228" spans="18:54" ht="15" customHeight="1">
      <c r="R228" s="6"/>
      <c r="S228" s="8"/>
      <c r="T228" s="6"/>
      <c r="U228" s="4"/>
      <c r="W228" s="12"/>
      <c r="X228" s="15"/>
      <c r="Y228" s="2"/>
      <c r="BB228" s="6"/>
    </row>
    <row r="229" spans="18:54" ht="15" customHeight="1">
      <c r="R229" s="6"/>
      <c r="S229" s="8"/>
      <c r="T229" s="6"/>
      <c r="U229" s="4"/>
      <c r="W229" s="12"/>
      <c r="X229" s="15"/>
      <c r="Y229" s="2"/>
      <c r="BB229" s="6"/>
    </row>
    <row r="230" spans="18:54" ht="15" customHeight="1">
      <c r="R230" s="6"/>
      <c r="S230" s="8"/>
      <c r="T230" s="6"/>
      <c r="U230" s="4"/>
      <c r="W230" s="12"/>
      <c r="X230" s="15"/>
      <c r="Y230" s="2"/>
      <c r="BB230" s="6"/>
    </row>
    <row r="231" spans="18:54" ht="15" customHeight="1">
      <c r="R231" s="6"/>
      <c r="S231" s="8"/>
      <c r="T231" s="6"/>
      <c r="U231" s="4"/>
      <c r="W231" s="12"/>
      <c r="X231" s="15"/>
      <c r="Y231" s="2"/>
      <c r="BB231" s="6"/>
    </row>
    <row r="232" spans="18:54" ht="15" customHeight="1">
      <c r="R232" s="6"/>
      <c r="S232" s="8"/>
      <c r="T232" s="6"/>
      <c r="U232" s="4"/>
      <c r="W232" s="12"/>
      <c r="X232" s="15"/>
      <c r="Y232" s="2"/>
      <c r="BB232" s="6"/>
    </row>
    <row r="233" spans="18:54" ht="15" customHeight="1">
      <c r="R233" s="6"/>
      <c r="S233" s="8"/>
      <c r="T233" s="6"/>
      <c r="U233" s="4"/>
      <c r="W233" s="12"/>
      <c r="X233" s="15"/>
      <c r="Y233" s="2"/>
      <c r="BB233" s="6"/>
    </row>
    <row r="234" spans="18:54" ht="15" customHeight="1">
      <c r="R234" s="6"/>
      <c r="S234" s="8"/>
      <c r="T234" s="6"/>
      <c r="U234" s="4"/>
      <c r="W234" s="12"/>
      <c r="X234" s="15"/>
      <c r="Y234" s="2"/>
      <c r="BB234" s="6"/>
    </row>
    <row r="235" spans="18:54" ht="15" customHeight="1">
      <c r="R235" s="6"/>
      <c r="S235" s="8"/>
      <c r="T235" s="6"/>
      <c r="U235" s="4"/>
      <c r="W235" s="12"/>
      <c r="X235" s="15"/>
      <c r="Y235" s="2"/>
      <c r="BB235" s="6"/>
    </row>
    <row r="236" spans="18:54" ht="15" customHeight="1">
      <c r="R236" s="6"/>
      <c r="S236" s="8"/>
      <c r="T236" s="6"/>
      <c r="U236" s="4"/>
      <c r="W236" s="12"/>
      <c r="X236" s="15"/>
      <c r="Y236" s="2"/>
      <c r="BB236" s="6"/>
    </row>
    <row r="237" spans="18:54" ht="15" customHeight="1">
      <c r="R237" s="6"/>
      <c r="S237" s="8"/>
      <c r="T237" s="6"/>
      <c r="U237" s="4"/>
      <c r="W237" s="12"/>
      <c r="X237" s="15"/>
      <c r="Y237" s="2"/>
      <c r="BB237" s="6"/>
    </row>
    <row r="238" spans="18:54" ht="15" customHeight="1">
      <c r="R238" s="6"/>
      <c r="S238" s="8"/>
      <c r="T238" s="6"/>
      <c r="U238" s="4"/>
      <c r="W238" s="12"/>
      <c r="X238" s="15"/>
      <c r="Y238" s="2"/>
      <c r="BB238" s="6"/>
    </row>
    <row r="239" spans="18:54" ht="15" customHeight="1">
      <c r="R239" s="6"/>
      <c r="S239" s="8"/>
      <c r="T239" s="6"/>
      <c r="U239" s="4"/>
      <c r="W239" s="12"/>
      <c r="X239" s="15"/>
      <c r="Y239" s="2"/>
      <c r="BB239" s="6"/>
    </row>
    <row r="240" spans="18:54" ht="15" customHeight="1">
      <c r="R240" s="6"/>
      <c r="S240" s="8"/>
      <c r="T240" s="6"/>
      <c r="U240" s="4"/>
      <c r="W240" s="12"/>
      <c r="X240" s="15"/>
      <c r="Y240" s="2"/>
      <c r="BB240" s="6"/>
    </row>
    <row r="241" spans="18:54" ht="15" customHeight="1">
      <c r="R241" s="6"/>
      <c r="S241" s="8"/>
      <c r="T241" s="6"/>
      <c r="U241" s="4"/>
      <c r="W241" s="12"/>
      <c r="X241" s="15"/>
      <c r="Y241" s="2"/>
      <c r="BB241" s="6"/>
    </row>
    <row r="242" spans="18:54" ht="15" customHeight="1">
      <c r="R242" s="6"/>
      <c r="S242" s="8"/>
      <c r="T242" s="6"/>
      <c r="U242" s="4"/>
      <c r="W242" s="12"/>
      <c r="X242" s="15"/>
      <c r="Y242" s="2"/>
      <c r="BB242" s="6"/>
    </row>
    <row r="243" spans="18:54" ht="15" customHeight="1">
      <c r="R243" s="6"/>
      <c r="S243" s="8"/>
      <c r="T243" s="6"/>
      <c r="U243" s="4"/>
      <c r="W243" s="12"/>
      <c r="X243" s="15"/>
      <c r="Y243" s="2"/>
      <c r="BB243" s="6"/>
    </row>
    <row r="244" spans="18:54" ht="15" customHeight="1">
      <c r="R244" s="6"/>
      <c r="S244" s="8"/>
      <c r="T244" s="6"/>
      <c r="U244" s="4"/>
      <c r="W244" s="12"/>
      <c r="X244" s="15"/>
      <c r="Y244" s="2"/>
      <c r="BB244" s="6"/>
    </row>
    <row r="245" spans="18:54" ht="15" customHeight="1">
      <c r="R245" s="6"/>
      <c r="S245" s="8"/>
      <c r="T245" s="6"/>
      <c r="U245" s="4"/>
      <c r="W245" s="12"/>
      <c r="X245" s="15"/>
      <c r="Y245" s="2"/>
      <c r="BB245" s="6"/>
    </row>
    <row r="246" spans="18:54" ht="15" customHeight="1">
      <c r="R246" s="6"/>
      <c r="S246" s="8"/>
      <c r="T246" s="6"/>
      <c r="U246" s="4"/>
      <c r="W246" s="12"/>
      <c r="X246" s="15"/>
      <c r="Y246" s="2"/>
      <c r="BB246" s="6"/>
    </row>
    <row r="247" spans="18:54" ht="15" customHeight="1">
      <c r="R247" s="6"/>
      <c r="S247" s="8"/>
      <c r="T247" s="6"/>
      <c r="U247" s="4"/>
      <c r="W247" s="12"/>
      <c r="X247" s="15"/>
      <c r="Y247" s="2"/>
      <c r="BB247" s="6"/>
    </row>
    <row r="248" spans="18:54" ht="15" customHeight="1">
      <c r="R248" s="6"/>
      <c r="S248" s="8"/>
      <c r="T248" s="6"/>
      <c r="U248" s="4"/>
      <c r="W248" s="12"/>
      <c r="X248" s="15"/>
      <c r="Y248" s="2"/>
      <c r="BB248" s="6"/>
    </row>
    <row r="249" spans="18:54" ht="15" customHeight="1">
      <c r="R249" s="6"/>
      <c r="S249" s="8"/>
      <c r="T249" s="6"/>
      <c r="U249" s="4"/>
      <c r="W249" s="12"/>
      <c r="X249" s="15"/>
      <c r="Y249" s="2"/>
      <c r="BB249" s="6"/>
    </row>
    <row r="250" spans="18:54" ht="15" customHeight="1">
      <c r="R250" s="6"/>
      <c r="S250" s="8"/>
      <c r="T250" s="6"/>
      <c r="U250" s="4"/>
      <c r="W250" s="12"/>
      <c r="X250" s="15"/>
      <c r="Y250" s="2"/>
      <c r="BB250" s="6"/>
    </row>
    <row r="251" spans="18:54" ht="15" customHeight="1">
      <c r="R251" s="6"/>
      <c r="S251" s="8"/>
      <c r="T251" s="6"/>
      <c r="U251" s="4"/>
      <c r="W251" s="12"/>
      <c r="X251" s="15"/>
      <c r="Y251" s="2"/>
      <c r="BB251" s="6"/>
    </row>
    <row r="252" spans="18:54" ht="15" customHeight="1">
      <c r="R252" s="6"/>
      <c r="S252" s="8"/>
      <c r="T252" s="6"/>
      <c r="U252" s="4"/>
      <c r="W252" s="12"/>
      <c r="X252" s="15"/>
      <c r="Y252" s="2"/>
      <c r="BB252" s="6"/>
    </row>
    <row r="253" spans="18:54" ht="15" customHeight="1">
      <c r="R253" s="6"/>
      <c r="S253" s="8"/>
      <c r="T253" s="6"/>
      <c r="U253" s="4"/>
      <c r="W253" s="12"/>
      <c r="X253" s="15"/>
      <c r="Y253" s="2"/>
      <c r="BB253" s="6"/>
    </row>
    <row r="254" spans="18:54" ht="15" customHeight="1">
      <c r="R254" s="6"/>
      <c r="S254" s="8"/>
      <c r="T254" s="6"/>
      <c r="U254" s="4"/>
      <c r="W254" s="12"/>
      <c r="X254" s="15"/>
      <c r="Y254" s="2"/>
      <c r="BB254" s="6"/>
    </row>
    <row r="255" spans="18:54" ht="15" customHeight="1">
      <c r="R255" s="6"/>
      <c r="S255" s="8"/>
      <c r="T255" s="6"/>
      <c r="U255" s="4"/>
      <c r="W255" s="12"/>
      <c r="X255" s="15"/>
      <c r="Y255" s="2"/>
      <c r="BB255" s="6"/>
    </row>
    <row r="256" spans="18:54" ht="15" customHeight="1">
      <c r="R256" s="6"/>
      <c r="S256" s="8"/>
      <c r="T256" s="6"/>
      <c r="U256" s="4"/>
      <c r="W256" s="12"/>
      <c r="X256" s="15"/>
      <c r="Y256" s="2"/>
      <c r="BB256" s="6"/>
    </row>
    <row r="257" spans="18:54" ht="15" customHeight="1">
      <c r="R257" s="6"/>
      <c r="S257" s="8"/>
      <c r="T257" s="6"/>
      <c r="U257" s="4"/>
      <c r="W257" s="12"/>
      <c r="X257" s="15"/>
      <c r="Y257" s="2"/>
      <c r="BB257" s="6"/>
    </row>
    <row r="258" spans="18:54" ht="15" customHeight="1">
      <c r="R258" s="6"/>
      <c r="S258" s="8"/>
      <c r="T258" s="6"/>
      <c r="U258" s="4"/>
      <c r="W258" s="12"/>
      <c r="X258" s="15"/>
      <c r="Y258" s="2"/>
      <c r="BB258" s="6"/>
    </row>
    <row r="259" spans="18:54" ht="15" customHeight="1">
      <c r="R259" s="6"/>
      <c r="S259" s="8"/>
      <c r="T259" s="6"/>
      <c r="U259" s="4"/>
      <c r="W259" s="12"/>
      <c r="X259" s="15"/>
      <c r="Y259" s="2"/>
      <c r="BB259" s="6"/>
    </row>
    <row r="260" spans="18:54" ht="15" customHeight="1">
      <c r="R260" s="6"/>
      <c r="S260" s="8"/>
      <c r="T260" s="6"/>
      <c r="U260" s="4"/>
      <c r="W260" s="12"/>
      <c r="X260" s="15"/>
      <c r="Y260" s="2"/>
      <c r="BB260" s="6"/>
    </row>
    <row r="261" spans="18:54" ht="15" customHeight="1">
      <c r="R261" s="6"/>
      <c r="S261" s="8"/>
      <c r="T261" s="6"/>
      <c r="U261" s="4"/>
      <c r="W261" s="12"/>
      <c r="X261" s="15"/>
      <c r="Y261" s="2"/>
      <c r="BB261" s="6"/>
    </row>
    <row r="262" spans="18:54" ht="15" customHeight="1">
      <c r="R262" s="6"/>
      <c r="S262" s="8"/>
      <c r="T262" s="6"/>
      <c r="U262" s="4"/>
      <c r="W262" s="12"/>
      <c r="X262" s="15"/>
      <c r="Y262" s="2"/>
      <c r="BB262" s="6"/>
    </row>
    <row r="263" spans="18:54" ht="15" customHeight="1">
      <c r="R263" s="6"/>
      <c r="S263" s="8"/>
      <c r="T263" s="6"/>
      <c r="U263" s="4"/>
      <c r="W263" s="12"/>
      <c r="X263" s="15"/>
      <c r="Y263" s="2"/>
      <c r="BB263" s="6"/>
    </row>
    <row r="264" spans="18:54" ht="15" customHeight="1">
      <c r="R264" s="6"/>
      <c r="S264" s="8"/>
      <c r="T264" s="6"/>
      <c r="U264" s="4"/>
      <c r="W264" s="12"/>
      <c r="X264" s="15"/>
      <c r="Y264" s="2"/>
      <c r="BB264" s="6"/>
    </row>
    <row r="265" spans="18:54" ht="15" customHeight="1">
      <c r="R265" s="6"/>
      <c r="S265" s="8"/>
      <c r="T265" s="6"/>
      <c r="U265" s="4"/>
      <c r="W265" s="12"/>
      <c r="X265" s="15"/>
      <c r="Y265" s="2"/>
      <c r="BB265" s="6"/>
    </row>
    <row r="266" spans="18:54" ht="15" customHeight="1">
      <c r="R266" s="6"/>
      <c r="S266" s="8"/>
      <c r="T266" s="6"/>
      <c r="U266" s="4"/>
      <c r="W266" s="12"/>
      <c r="X266" s="15"/>
      <c r="Y266" s="2"/>
      <c r="BB266" s="6"/>
    </row>
    <row r="267" spans="18:54" ht="15" customHeight="1">
      <c r="R267" s="6"/>
      <c r="S267" s="8"/>
      <c r="T267" s="6"/>
      <c r="U267" s="4"/>
      <c r="W267" s="12"/>
      <c r="X267" s="15"/>
      <c r="Y267" s="2"/>
      <c r="BB267" s="6"/>
    </row>
    <row r="268" spans="18:54" ht="15" customHeight="1">
      <c r="R268" s="6"/>
      <c r="S268" s="8"/>
      <c r="T268" s="6"/>
      <c r="U268" s="4"/>
      <c r="W268" s="12"/>
      <c r="X268" s="15"/>
      <c r="Y268" s="2"/>
      <c r="BB268" s="6"/>
    </row>
    <row r="269" spans="18:54" ht="15" customHeight="1">
      <c r="R269" s="6"/>
      <c r="S269" s="8"/>
      <c r="T269" s="6"/>
      <c r="U269" s="4"/>
      <c r="W269" s="12"/>
      <c r="X269" s="15"/>
      <c r="Y269" s="2"/>
      <c r="BB269" s="6"/>
    </row>
    <row r="270" spans="18:54" ht="15" customHeight="1">
      <c r="R270" s="6"/>
      <c r="S270" s="8"/>
      <c r="T270" s="6"/>
      <c r="U270" s="4"/>
      <c r="W270" s="12"/>
      <c r="X270" s="15"/>
      <c r="Y270" s="2"/>
      <c r="BB270" s="6"/>
    </row>
    <row r="271" spans="18:54" ht="15" customHeight="1">
      <c r="R271" s="6"/>
      <c r="S271" s="8"/>
      <c r="T271" s="6"/>
      <c r="U271" s="4"/>
      <c r="W271" s="12"/>
      <c r="X271" s="15"/>
      <c r="Y271" s="2"/>
      <c r="BB271" s="6"/>
    </row>
    <row r="272" spans="18:54" ht="15" customHeight="1">
      <c r="R272" s="6"/>
      <c r="S272" s="8"/>
      <c r="T272" s="6"/>
      <c r="U272" s="4"/>
      <c r="W272" s="12"/>
      <c r="X272" s="15"/>
      <c r="Y272" s="2"/>
      <c r="BB272" s="6"/>
    </row>
    <row r="273" spans="18:54" ht="15" customHeight="1">
      <c r="R273" s="6"/>
      <c r="S273" s="8"/>
      <c r="T273" s="6"/>
      <c r="U273" s="4"/>
      <c r="W273" s="12"/>
      <c r="X273" s="15"/>
      <c r="Y273" s="2"/>
      <c r="BB273" s="6"/>
    </row>
    <row r="274" spans="18:54" ht="15" customHeight="1">
      <c r="R274" s="6"/>
      <c r="S274" s="8"/>
      <c r="T274" s="6"/>
      <c r="U274" s="4"/>
      <c r="W274" s="12"/>
      <c r="X274" s="15"/>
      <c r="Y274" s="2"/>
      <c r="BB274" s="6"/>
    </row>
    <row r="275" spans="18:54" ht="15" customHeight="1">
      <c r="R275" s="6"/>
      <c r="S275" s="8"/>
      <c r="T275" s="6"/>
      <c r="U275" s="4"/>
      <c r="W275" s="12"/>
      <c r="X275" s="15"/>
      <c r="Y275" s="2"/>
      <c r="BB275" s="6"/>
    </row>
    <row r="276" spans="18:54" ht="15" customHeight="1">
      <c r="R276" s="6"/>
      <c r="S276" s="8"/>
      <c r="T276" s="6"/>
      <c r="U276" s="4"/>
      <c r="W276" s="12"/>
      <c r="X276" s="15"/>
      <c r="Y276" s="2"/>
      <c r="BB276" s="6"/>
    </row>
    <row r="277" spans="18:54" ht="15" customHeight="1">
      <c r="R277" s="6"/>
      <c r="S277" s="8"/>
      <c r="T277" s="6"/>
      <c r="U277" s="4"/>
      <c r="W277" s="12"/>
      <c r="X277" s="15"/>
      <c r="Y277" s="2"/>
      <c r="BB277" s="6"/>
    </row>
    <row r="278" spans="18:54" ht="15" customHeight="1">
      <c r="R278" s="6"/>
      <c r="S278" s="8"/>
      <c r="T278" s="6"/>
      <c r="U278" s="4"/>
      <c r="W278" s="12"/>
      <c r="X278" s="15"/>
      <c r="Y278" s="2"/>
      <c r="BB278" s="6"/>
    </row>
    <row r="279" spans="18:54" ht="15" customHeight="1">
      <c r="R279" s="6"/>
      <c r="S279" s="8"/>
      <c r="T279" s="6"/>
      <c r="U279" s="4"/>
      <c r="W279" s="12"/>
      <c r="X279" s="15"/>
      <c r="Y279" s="2"/>
      <c r="BB279" s="6"/>
    </row>
    <row r="280" spans="18:54" ht="15" customHeight="1">
      <c r="R280" s="6"/>
      <c r="S280" s="8"/>
      <c r="T280" s="6"/>
      <c r="U280" s="4"/>
      <c r="W280" s="12"/>
      <c r="X280" s="15"/>
      <c r="Y280" s="2"/>
      <c r="BB280" s="6"/>
    </row>
    <row r="281" spans="18:54" ht="15" customHeight="1">
      <c r="R281" s="6"/>
      <c r="S281" s="8"/>
      <c r="T281" s="6"/>
      <c r="U281" s="4"/>
      <c r="W281" s="12"/>
      <c r="X281" s="15"/>
      <c r="Y281" s="2"/>
      <c r="BB281" s="6"/>
    </row>
    <row r="282" spans="18:54" ht="15" customHeight="1">
      <c r="R282" s="6"/>
      <c r="S282" s="8"/>
      <c r="T282" s="6"/>
      <c r="U282" s="4"/>
      <c r="W282" s="12"/>
      <c r="X282" s="15"/>
      <c r="Y282" s="2"/>
      <c r="BB282" s="6"/>
    </row>
    <row r="283" spans="18:54" ht="15" customHeight="1">
      <c r="R283" s="6"/>
      <c r="S283" s="8"/>
      <c r="T283" s="6"/>
      <c r="U283" s="4"/>
      <c r="W283" s="12"/>
      <c r="X283" s="15"/>
      <c r="Y283" s="2"/>
      <c r="BB283" s="6"/>
    </row>
    <row r="284" spans="18:54" ht="15" customHeight="1">
      <c r="R284" s="6"/>
      <c r="S284" s="8"/>
      <c r="T284" s="6"/>
      <c r="U284" s="4"/>
      <c r="W284" s="12"/>
      <c r="X284" s="15"/>
      <c r="Y284" s="2"/>
      <c r="BB284" s="6"/>
    </row>
    <row r="285" spans="18:54" ht="15" customHeight="1">
      <c r="R285" s="6"/>
      <c r="S285" s="8"/>
      <c r="T285" s="6"/>
      <c r="U285" s="4"/>
      <c r="W285" s="12"/>
      <c r="X285" s="15"/>
      <c r="Y285" s="2"/>
      <c r="BB285" s="6"/>
    </row>
    <row r="286" spans="18:54" ht="15" customHeight="1">
      <c r="R286" s="6"/>
      <c r="S286" s="8"/>
      <c r="T286" s="6"/>
      <c r="U286" s="4"/>
      <c r="W286" s="12"/>
      <c r="X286" s="15"/>
      <c r="Y286" s="2"/>
      <c r="BB286" s="6"/>
    </row>
    <row r="287" spans="18:54" ht="15" customHeight="1">
      <c r="R287" s="6"/>
      <c r="S287" s="8"/>
      <c r="T287" s="6"/>
      <c r="U287" s="4"/>
      <c r="W287" s="12"/>
      <c r="X287" s="15"/>
      <c r="Y287" s="2"/>
      <c r="BB287" s="6"/>
    </row>
    <row r="288" spans="18:54" ht="15" customHeight="1">
      <c r="R288" s="6"/>
      <c r="S288" s="8"/>
      <c r="T288" s="6"/>
      <c r="U288" s="4"/>
      <c r="W288" s="12"/>
      <c r="X288" s="15"/>
      <c r="Y288" s="2"/>
      <c r="BB288" s="6"/>
    </row>
    <row r="289" spans="18:54" ht="15" customHeight="1">
      <c r="R289" s="6"/>
      <c r="S289" s="8"/>
      <c r="T289" s="6"/>
      <c r="U289" s="4"/>
      <c r="W289" s="12"/>
      <c r="X289" s="15"/>
      <c r="Y289" s="2"/>
      <c r="BB289" s="6"/>
    </row>
    <row r="290" spans="18:54" ht="15" customHeight="1">
      <c r="R290" s="6"/>
      <c r="S290" s="8"/>
      <c r="T290" s="6"/>
      <c r="U290" s="4"/>
      <c r="W290" s="12"/>
      <c r="X290" s="15"/>
      <c r="Y290" s="2"/>
      <c r="BB290" s="6"/>
    </row>
    <row r="291" spans="18:54" ht="15" customHeight="1">
      <c r="R291" s="6"/>
      <c r="S291" s="8"/>
      <c r="T291" s="6"/>
      <c r="U291" s="4"/>
      <c r="W291" s="12"/>
      <c r="X291" s="15"/>
      <c r="Y291" s="2"/>
      <c r="BB291" s="6"/>
    </row>
    <row r="292" spans="18:54" ht="15" customHeight="1">
      <c r="R292" s="6"/>
      <c r="S292" s="8"/>
      <c r="T292" s="6"/>
      <c r="U292" s="4"/>
      <c r="W292" s="12"/>
      <c r="X292" s="15"/>
      <c r="Y292" s="2"/>
      <c r="BB292" s="6"/>
    </row>
    <row r="293" spans="18:54" ht="15" customHeight="1">
      <c r="R293" s="6"/>
      <c r="S293" s="8"/>
      <c r="T293" s="6"/>
      <c r="U293" s="4"/>
      <c r="W293" s="12"/>
      <c r="X293" s="15"/>
      <c r="Y293" s="2"/>
      <c r="BB293" s="6"/>
    </row>
    <row r="294" spans="18:54" ht="15" customHeight="1">
      <c r="R294" s="6"/>
      <c r="S294" s="8"/>
      <c r="T294" s="6"/>
      <c r="U294" s="4"/>
      <c r="W294" s="12"/>
      <c r="X294" s="15"/>
      <c r="Y294" s="2"/>
      <c r="BB294" s="6"/>
    </row>
    <row r="295" spans="18:54" ht="15" customHeight="1">
      <c r="R295" s="6"/>
      <c r="S295" s="8"/>
      <c r="T295" s="6"/>
      <c r="U295" s="4"/>
      <c r="W295" s="12"/>
      <c r="X295" s="15"/>
      <c r="Y295" s="2"/>
      <c r="BB295" s="6"/>
    </row>
    <row r="296" spans="18:54" ht="15" customHeight="1">
      <c r="R296" s="6"/>
      <c r="S296" s="8"/>
      <c r="T296" s="6"/>
      <c r="U296" s="4"/>
      <c r="W296" s="12"/>
      <c r="X296" s="15"/>
      <c r="Y296" s="2"/>
      <c r="BB296" s="6"/>
    </row>
    <row r="297" spans="18:54" ht="15" customHeight="1">
      <c r="R297" s="6"/>
      <c r="S297" s="8"/>
      <c r="T297" s="6"/>
      <c r="U297" s="4"/>
      <c r="W297" s="12"/>
      <c r="X297" s="15"/>
      <c r="Y297" s="2"/>
      <c r="BB297" s="6"/>
    </row>
    <row r="298" spans="18:54" ht="15" customHeight="1">
      <c r="R298" s="6"/>
      <c r="S298" s="8"/>
      <c r="T298" s="6"/>
      <c r="U298" s="4"/>
      <c r="W298" s="12"/>
      <c r="X298" s="15"/>
      <c r="Y298" s="2"/>
      <c r="BB298" s="6"/>
    </row>
    <row r="299" spans="18:54" ht="15" customHeight="1">
      <c r="R299" s="6"/>
      <c r="S299" s="8"/>
      <c r="T299" s="6"/>
      <c r="U299" s="4"/>
      <c r="W299" s="12"/>
      <c r="X299" s="15"/>
      <c r="Y299" s="2"/>
      <c r="BB299" s="6"/>
    </row>
    <row r="300" spans="18:54" ht="15" customHeight="1">
      <c r="R300" s="6"/>
      <c r="S300" s="8"/>
      <c r="T300" s="6"/>
      <c r="U300" s="4"/>
      <c r="W300" s="12"/>
      <c r="X300" s="15"/>
      <c r="Y300" s="2"/>
      <c r="BB300" s="6"/>
    </row>
    <row r="301" spans="18:54" ht="15" customHeight="1">
      <c r="R301" s="6"/>
      <c r="S301" s="8"/>
      <c r="T301" s="6"/>
      <c r="U301" s="4"/>
      <c r="W301" s="12"/>
      <c r="X301" s="15"/>
      <c r="Y301" s="2"/>
      <c r="BB301" s="6"/>
    </row>
    <row r="302" spans="19:54" ht="15" customHeight="1">
      <c r="S302" s="8"/>
      <c r="T302" s="6"/>
      <c r="U302" s="4"/>
      <c r="W302" s="12"/>
      <c r="X302" s="15"/>
      <c r="Y302" s="2"/>
      <c r="BB302" s="6"/>
    </row>
    <row r="303" spans="19:54" ht="15" customHeight="1">
      <c r="S303" s="8"/>
      <c r="T303" s="6"/>
      <c r="U303" s="4"/>
      <c r="W303" s="12"/>
      <c r="X303" s="15"/>
      <c r="Y303" s="2"/>
      <c r="BB303" s="6"/>
    </row>
    <row r="304" spans="19:54" ht="15" customHeight="1">
      <c r="S304" s="8"/>
      <c r="T304" s="6"/>
      <c r="U304" s="4"/>
      <c r="W304" s="12"/>
      <c r="X304" s="15"/>
      <c r="Y304" s="2"/>
      <c r="BB304" s="6"/>
    </row>
    <row r="305" spans="19:54" ht="15" customHeight="1">
      <c r="S305" s="8"/>
      <c r="T305" s="6"/>
      <c r="U305" s="4"/>
      <c r="W305" s="12"/>
      <c r="X305" s="15"/>
      <c r="Y305" s="2"/>
      <c r="BB305" s="6"/>
    </row>
    <row r="306" spans="19:54" ht="15" customHeight="1">
      <c r="S306" s="8"/>
      <c r="T306" s="6"/>
      <c r="U306" s="4"/>
      <c r="W306" s="12"/>
      <c r="X306" s="15"/>
      <c r="Y306" s="2"/>
      <c r="BB306" s="6"/>
    </row>
    <row r="307" spans="19:54" ht="15" customHeight="1">
      <c r="S307" s="8"/>
      <c r="T307" s="6"/>
      <c r="U307" s="4"/>
      <c r="W307" s="12"/>
      <c r="X307" s="15"/>
      <c r="Y307" s="2"/>
      <c r="BB307" s="6"/>
    </row>
    <row r="308" spans="19:54" ht="15" customHeight="1">
      <c r="S308" s="8"/>
      <c r="T308" s="6"/>
      <c r="U308" s="4"/>
      <c r="W308" s="12"/>
      <c r="X308" s="15"/>
      <c r="Y308" s="2"/>
      <c r="BB308" s="6"/>
    </row>
    <row r="309" spans="19:54" ht="15" customHeight="1">
      <c r="S309" s="8"/>
      <c r="T309" s="6"/>
      <c r="U309" s="4"/>
      <c r="W309" s="12"/>
      <c r="X309" s="15"/>
      <c r="Y309" s="2"/>
      <c r="BB309" s="6"/>
    </row>
    <row r="310" spans="19:54" ht="15" customHeight="1">
      <c r="S310" s="8"/>
      <c r="T310" s="6"/>
      <c r="U310" s="4"/>
      <c r="W310" s="12"/>
      <c r="X310" s="15"/>
      <c r="Y310" s="2"/>
      <c r="BB310" s="6"/>
    </row>
    <row r="311" spans="19:54" ht="15" customHeight="1">
      <c r="S311" s="8"/>
      <c r="T311" s="6"/>
      <c r="U311" s="4"/>
      <c r="W311" s="12"/>
      <c r="X311" s="15"/>
      <c r="Y311" s="2"/>
      <c r="BB311" s="6"/>
    </row>
    <row r="312" spans="19:54" ht="15" customHeight="1">
      <c r="S312" s="8"/>
      <c r="T312" s="6"/>
      <c r="U312" s="4"/>
      <c r="W312" s="12"/>
      <c r="X312" s="15"/>
      <c r="Y312" s="2"/>
      <c r="BB312" s="6"/>
    </row>
    <row r="313" spans="19:54" ht="15" customHeight="1">
      <c r="S313" s="8"/>
      <c r="T313" s="6"/>
      <c r="U313" s="4"/>
      <c r="W313" s="12"/>
      <c r="X313" s="15"/>
      <c r="Y313" s="2"/>
      <c r="BB313" s="6"/>
    </row>
    <row r="314" spans="19:54" ht="15" customHeight="1">
      <c r="S314" s="8"/>
      <c r="T314" s="6"/>
      <c r="U314" s="4"/>
      <c r="W314" s="12"/>
      <c r="X314" s="15"/>
      <c r="Y314" s="2"/>
      <c r="BB314" s="6"/>
    </row>
    <row r="315" spans="19:54" ht="15" customHeight="1">
      <c r="S315" s="8"/>
      <c r="T315" s="6"/>
      <c r="U315" s="4"/>
      <c r="W315" s="12"/>
      <c r="X315" s="15"/>
      <c r="Y315" s="2"/>
      <c r="BB315" s="6"/>
    </row>
    <row r="316" spans="19:54" ht="15" customHeight="1">
      <c r="S316" s="8"/>
      <c r="T316" s="6"/>
      <c r="U316" s="4"/>
      <c r="W316" s="12"/>
      <c r="X316" s="15"/>
      <c r="Y316" s="2"/>
      <c r="BB316" s="6"/>
    </row>
    <row r="317" spans="19:54" ht="15" customHeight="1">
      <c r="S317" s="8"/>
      <c r="T317" s="6"/>
      <c r="U317" s="4"/>
      <c r="W317" s="12"/>
      <c r="X317" s="15"/>
      <c r="Y317" s="2"/>
      <c r="BB317" s="6"/>
    </row>
    <row r="318" spans="19:54" ht="15" customHeight="1">
      <c r="S318" s="8"/>
      <c r="T318" s="6"/>
      <c r="U318" s="4"/>
      <c r="W318" s="12"/>
      <c r="X318" s="15"/>
      <c r="Y318" s="2"/>
      <c r="BB318" s="6"/>
    </row>
    <row r="319" spans="19:54" ht="15" customHeight="1">
      <c r="S319" s="8"/>
      <c r="T319" s="6"/>
      <c r="U319" s="4"/>
      <c r="W319" s="12"/>
      <c r="X319" s="15"/>
      <c r="Y319" s="2"/>
      <c r="BB319" s="6"/>
    </row>
    <row r="320" spans="19:54" ht="15" customHeight="1">
      <c r="S320" s="8"/>
      <c r="T320" s="6"/>
      <c r="U320" s="4"/>
      <c r="W320" s="12"/>
      <c r="X320" s="15"/>
      <c r="Y320" s="2"/>
      <c r="BB320" s="6"/>
    </row>
    <row r="321" spans="19:54" ht="15" customHeight="1">
      <c r="S321" s="8"/>
      <c r="T321" s="6"/>
      <c r="U321" s="4"/>
      <c r="W321" s="12"/>
      <c r="X321" s="15"/>
      <c r="Y321" s="2"/>
      <c r="BB321" s="6"/>
    </row>
    <row r="322" spans="19:54" ht="15" customHeight="1">
      <c r="S322" s="8"/>
      <c r="T322" s="6"/>
      <c r="U322" s="4"/>
      <c r="W322" s="12"/>
      <c r="X322" s="15"/>
      <c r="Y322" s="2"/>
      <c r="BB322" s="6"/>
    </row>
    <row r="323" spans="19:54" ht="15" customHeight="1">
      <c r="S323" s="8"/>
      <c r="T323" s="6"/>
      <c r="U323" s="4"/>
      <c r="W323" s="12"/>
      <c r="X323" s="15"/>
      <c r="Y323" s="2"/>
      <c r="BB323" s="6"/>
    </row>
    <row r="324" spans="19:54" ht="15" customHeight="1">
      <c r="S324" s="8"/>
      <c r="T324" s="6"/>
      <c r="U324" s="4"/>
      <c r="W324" s="12"/>
      <c r="X324" s="15"/>
      <c r="Y324" s="2"/>
      <c r="BB324" s="6"/>
    </row>
    <row r="325" spans="19:54" ht="15" customHeight="1">
      <c r="S325" s="8"/>
      <c r="T325" s="6"/>
      <c r="U325" s="4"/>
      <c r="W325" s="12"/>
      <c r="X325" s="15"/>
      <c r="Y325" s="2"/>
      <c r="BB325" s="6"/>
    </row>
    <row r="326" spans="19:54" ht="15" customHeight="1">
      <c r="S326" s="8"/>
      <c r="T326" s="6"/>
      <c r="U326" s="4"/>
      <c r="W326" s="12"/>
      <c r="X326" s="15"/>
      <c r="Y326" s="2"/>
      <c r="BB326" s="6"/>
    </row>
    <row r="327" spans="19:54" ht="15" customHeight="1">
      <c r="S327" s="8"/>
      <c r="T327" s="6"/>
      <c r="U327" s="4"/>
      <c r="W327" s="12"/>
      <c r="X327" s="15"/>
      <c r="Y327" s="2"/>
      <c r="BB327" s="6"/>
    </row>
    <row r="328" spans="19:54" ht="15" customHeight="1">
      <c r="S328" s="8"/>
      <c r="T328" s="6"/>
      <c r="U328" s="4"/>
      <c r="W328" s="12"/>
      <c r="X328" s="15"/>
      <c r="Y328" s="2"/>
      <c r="BB328" s="6"/>
    </row>
    <row r="329" spans="19:54" ht="15" customHeight="1">
      <c r="S329" s="8"/>
      <c r="T329" s="6"/>
      <c r="U329" s="4"/>
      <c r="W329" s="12"/>
      <c r="X329" s="15"/>
      <c r="Y329" s="2"/>
      <c r="BB329" s="6"/>
    </row>
    <row r="330" spans="19:54" ht="15" customHeight="1">
      <c r="S330" s="8"/>
      <c r="T330" s="6"/>
      <c r="U330" s="4"/>
      <c r="W330" s="12"/>
      <c r="X330" s="15"/>
      <c r="Y330" s="2"/>
      <c r="BB330" s="6"/>
    </row>
    <row r="331" spans="19:54" ht="15" customHeight="1">
      <c r="S331" s="8"/>
      <c r="T331" s="6"/>
      <c r="U331" s="4"/>
      <c r="W331" s="12"/>
      <c r="X331" s="15"/>
      <c r="Y331" s="2"/>
      <c r="BB331" s="6"/>
    </row>
    <row r="332" spans="19:54" ht="15" customHeight="1">
      <c r="S332" s="8"/>
      <c r="T332" s="6"/>
      <c r="U332" s="4"/>
      <c r="W332" s="12"/>
      <c r="X332" s="15"/>
      <c r="Y332" s="2"/>
      <c r="BB332" s="6"/>
    </row>
    <row r="333" spans="19:54" ht="15" customHeight="1">
      <c r="S333" s="8"/>
      <c r="T333" s="6"/>
      <c r="U333" s="4"/>
      <c r="W333" s="12"/>
      <c r="X333" s="15"/>
      <c r="Y333" s="2"/>
      <c r="BB333" s="6"/>
    </row>
    <row r="334" spans="19:54" ht="15" customHeight="1">
      <c r="S334" s="8"/>
      <c r="T334" s="6"/>
      <c r="U334" s="4"/>
      <c r="W334" s="12"/>
      <c r="X334" s="15"/>
      <c r="Y334" s="2"/>
      <c r="BB334" s="6"/>
    </row>
    <row r="335" spans="19:54" ht="15" customHeight="1">
      <c r="S335" s="8"/>
      <c r="T335" s="6"/>
      <c r="U335" s="4"/>
      <c r="W335" s="12"/>
      <c r="X335" s="15"/>
      <c r="Y335" s="2"/>
      <c r="BB335" s="6"/>
    </row>
    <row r="336" spans="19:54" ht="15" customHeight="1">
      <c r="S336" s="8"/>
      <c r="T336" s="6"/>
      <c r="U336" s="4"/>
      <c r="W336" s="12"/>
      <c r="X336" s="15"/>
      <c r="Y336" s="2"/>
      <c r="BB336" s="6"/>
    </row>
    <row r="337" spans="19:54" ht="15" customHeight="1">
      <c r="S337" s="8"/>
      <c r="T337" s="6"/>
      <c r="U337" s="4"/>
      <c r="W337" s="12"/>
      <c r="X337" s="15"/>
      <c r="Y337" s="2"/>
      <c r="BB337" s="6"/>
    </row>
    <row r="338" spans="19:54" ht="15" customHeight="1">
      <c r="S338" s="8"/>
      <c r="T338" s="6"/>
      <c r="U338" s="4"/>
      <c r="W338" s="12"/>
      <c r="X338" s="15"/>
      <c r="Y338" s="2"/>
      <c r="BB338" s="6"/>
    </row>
    <row r="339" spans="19:54" ht="15" customHeight="1">
      <c r="S339" s="8"/>
      <c r="T339" s="6"/>
      <c r="U339" s="4"/>
      <c r="W339" s="12"/>
      <c r="X339" s="15"/>
      <c r="Y339" s="2"/>
      <c r="BB339" s="6"/>
    </row>
    <row r="340" spans="19:54" ht="15" customHeight="1">
      <c r="S340" s="8"/>
      <c r="T340" s="6"/>
      <c r="U340" s="4"/>
      <c r="W340" s="12"/>
      <c r="X340" s="15"/>
      <c r="Y340" s="2"/>
      <c r="BB340" s="6"/>
    </row>
    <row r="341" spans="19:54" ht="15" customHeight="1">
      <c r="S341" s="8"/>
      <c r="T341" s="6"/>
      <c r="U341" s="4"/>
      <c r="W341" s="12"/>
      <c r="X341" s="15"/>
      <c r="Y341" s="2"/>
      <c r="BB341" s="6"/>
    </row>
    <row r="342" spans="19:54" ht="15" customHeight="1">
      <c r="S342" s="8"/>
      <c r="T342" s="6"/>
      <c r="U342" s="4"/>
      <c r="W342" s="12"/>
      <c r="X342" s="15"/>
      <c r="Y342" s="2"/>
      <c r="BB342" s="6"/>
    </row>
    <row r="343" spans="19:54" ht="15" customHeight="1">
      <c r="S343" s="8"/>
      <c r="T343" s="6"/>
      <c r="U343" s="4"/>
      <c r="W343" s="12"/>
      <c r="X343" s="15"/>
      <c r="Y343" s="2"/>
      <c r="BB343" s="6"/>
    </row>
    <row r="344" spans="19:54" ht="15" customHeight="1">
      <c r="S344" s="8"/>
      <c r="T344" s="6"/>
      <c r="U344" s="4"/>
      <c r="W344" s="12"/>
      <c r="X344" s="15"/>
      <c r="Y344" s="2"/>
      <c r="BB344" s="6"/>
    </row>
    <row r="345" spans="19:54" ht="15" customHeight="1">
      <c r="S345" s="8"/>
      <c r="T345" s="6"/>
      <c r="U345" s="4"/>
      <c r="W345" s="12"/>
      <c r="X345" s="15"/>
      <c r="Y345" s="2"/>
      <c r="BB345" s="6"/>
    </row>
    <row r="346" spans="19:54" ht="15" customHeight="1">
      <c r="S346" s="8"/>
      <c r="T346" s="6"/>
      <c r="U346" s="4"/>
      <c r="W346" s="12"/>
      <c r="X346" s="15"/>
      <c r="Y346" s="2"/>
      <c r="BB346" s="6"/>
    </row>
    <row r="347" spans="19:54" ht="15" customHeight="1">
      <c r="S347" s="8"/>
      <c r="T347" s="6"/>
      <c r="U347" s="4"/>
      <c r="W347" s="12"/>
      <c r="X347" s="15"/>
      <c r="Y347" s="2"/>
      <c r="BB347" s="6"/>
    </row>
    <row r="348" spans="19:54" ht="15" customHeight="1">
      <c r="S348" s="8"/>
      <c r="T348" s="6"/>
      <c r="U348" s="4"/>
      <c r="W348" s="12"/>
      <c r="X348" s="15"/>
      <c r="Y348" s="2"/>
      <c r="BB348" s="6"/>
    </row>
    <row r="349" ht="15" customHeight="1">
      <c r="R349" s="6"/>
    </row>
    <row r="350" ht="15" customHeight="1">
      <c r="R350" s="6"/>
    </row>
    <row r="351" ht="15" customHeight="1">
      <c r="R351" s="6"/>
    </row>
    <row r="352" ht="15" customHeight="1">
      <c r="R352" s="6"/>
    </row>
    <row r="353" ht="15" customHeight="1">
      <c r="R353" s="6"/>
    </row>
    <row r="354" ht="15" customHeight="1">
      <c r="R354" s="6"/>
    </row>
    <row r="355" ht="15" customHeight="1">
      <c r="R355" s="6"/>
    </row>
    <row r="356" ht="15" customHeight="1">
      <c r="R356" s="6"/>
    </row>
    <row r="357" ht="15" customHeight="1">
      <c r="R357" s="6"/>
    </row>
    <row r="358" ht="15" customHeight="1">
      <c r="R358" s="6"/>
    </row>
    <row r="359" ht="15" customHeight="1">
      <c r="R359" s="6"/>
    </row>
    <row r="360" ht="15" customHeight="1">
      <c r="R360" s="6"/>
    </row>
    <row r="361" ht="15" customHeight="1">
      <c r="R361" s="6"/>
    </row>
    <row r="362" ht="15" customHeight="1">
      <c r="R362" s="6"/>
    </row>
    <row r="363" ht="15" customHeight="1">
      <c r="R363" s="6"/>
    </row>
    <row r="364" ht="15" customHeight="1">
      <c r="R364" s="6"/>
    </row>
    <row r="365" ht="15" customHeight="1">
      <c r="R365" s="6"/>
    </row>
    <row r="366" ht="15" customHeight="1">
      <c r="R366" s="6"/>
    </row>
    <row r="367" ht="15" customHeight="1">
      <c r="R367" s="6"/>
    </row>
    <row r="368" ht="15" customHeight="1">
      <c r="R368" s="6"/>
    </row>
    <row r="369" ht="15" customHeight="1">
      <c r="R369" s="6"/>
    </row>
    <row r="370" ht="15" customHeight="1">
      <c r="R370" s="6"/>
    </row>
    <row r="371" ht="15" customHeight="1">
      <c r="R371" s="6"/>
    </row>
    <row r="372" ht="15" customHeight="1">
      <c r="R372" s="6"/>
    </row>
    <row r="373" ht="15" customHeight="1">
      <c r="R373" s="6"/>
    </row>
    <row r="374" ht="15" customHeight="1">
      <c r="R374" s="6"/>
    </row>
    <row r="375" ht="15" customHeight="1">
      <c r="R375" s="6"/>
    </row>
    <row r="376" ht="15" customHeight="1">
      <c r="R376" s="6"/>
    </row>
    <row r="377" ht="15" customHeight="1">
      <c r="R377" s="6"/>
    </row>
    <row r="378" ht="15" customHeight="1">
      <c r="R378" s="6"/>
    </row>
    <row r="379" ht="15" customHeight="1">
      <c r="R379" s="6"/>
    </row>
    <row r="380" ht="15" customHeight="1">
      <c r="R380" s="6"/>
    </row>
    <row r="381" ht="15" customHeight="1">
      <c r="R381" s="6"/>
    </row>
    <row r="382" ht="15" customHeight="1">
      <c r="R382" s="6"/>
    </row>
    <row r="383" ht="15" customHeight="1">
      <c r="R383" s="6"/>
    </row>
    <row r="384" ht="15" customHeight="1">
      <c r="R384" s="6"/>
    </row>
    <row r="385" ht="15" customHeight="1">
      <c r="R385" s="6"/>
    </row>
    <row r="386" ht="15" customHeight="1">
      <c r="R386" s="6"/>
    </row>
    <row r="387" ht="15" customHeight="1">
      <c r="R387" s="6"/>
    </row>
    <row r="388" ht="15" customHeight="1">
      <c r="R388" s="6"/>
    </row>
    <row r="389" ht="15" customHeight="1">
      <c r="R389" s="6"/>
    </row>
    <row r="390" ht="15" customHeight="1">
      <c r="R390" s="6"/>
    </row>
    <row r="391" ht="15" customHeight="1">
      <c r="R391" s="6"/>
    </row>
    <row r="392" ht="15" customHeight="1">
      <c r="R392" s="6"/>
    </row>
    <row r="393" ht="15" customHeight="1">
      <c r="R393" s="6"/>
    </row>
    <row r="394" ht="15" customHeight="1">
      <c r="R394" s="6"/>
    </row>
    <row r="395" ht="15" customHeight="1">
      <c r="R395" s="6"/>
    </row>
    <row r="396" ht="15" customHeight="1">
      <c r="R396" s="6"/>
    </row>
    <row r="397" ht="15" customHeight="1">
      <c r="R397" s="6"/>
    </row>
    <row r="398" ht="15" customHeight="1">
      <c r="R398" s="6"/>
    </row>
    <row r="399" ht="15" customHeight="1">
      <c r="R399" s="6"/>
    </row>
    <row r="400" ht="15" customHeight="1">
      <c r="R400" s="6"/>
    </row>
    <row r="401" ht="15" customHeight="1">
      <c r="R401" s="6"/>
    </row>
    <row r="402" ht="15" customHeight="1">
      <c r="R402" s="6"/>
    </row>
    <row r="403" ht="15" customHeight="1">
      <c r="R403" s="6"/>
    </row>
    <row r="404" ht="15" customHeight="1">
      <c r="R404" s="6"/>
    </row>
    <row r="405" ht="15" customHeight="1">
      <c r="R405" s="6"/>
    </row>
    <row r="406" ht="15" customHeight="1">
      <c r="R406" s="6"/>
    </row>
    <row r="407" ht="15" customHeight="1">
      <c r="R407" s="6"/>
    </row>
    <row r="408" ht="15" customHeight="1">
      <c r="R408" s="6"/>
    </row>
    <row r="409" ht="15" customHeight="1">
      <c r="R409" s="6"/>
    </row>
    <row r="410" ht="15" customHeight="1">
      <c r="R410" s="6"/>
    </row>
    <row r="411" ht="15" customHeight="1">
      <c r="R411" s="6"/>
    </row>
    <row r="412" ht="15" customHeight="1">
      <c r="R412" s="6"/>
    </row>
    <row r="413" ht="15" customHeight="1">
      <c r="R413" s="6"/>
    </row>
    <row r="414" ht="15" customHeight="1">
      <c r="R414" s="6"/>
    </row>
    <row r="415" ht="15" customHeight="1">
      <c r="R415" s="6"/>
    </row>
    <row r="416" ht="15" customHeight="1">
      <c r="R416" s="6"/>
    </row>
    <row r="417" ht="15" customHeight="1">
      <c r="R417" s="6"/>
    </row>
    <row r="418" ht="15" customHeight="1">
      <c r="R418" s="6"/>
    </row>
    <row r="419" ht="15" customHeight="1">
      <c r="R419" s="6"/>
    </row>
    <row r="420" ht="15" customHeight="1">
      <c r="R420" s="6"/>
    </row>
    <row r="421" ht="15" customHeight="1">
      <c r="R421" s="6"/>
    </row>
    <row r="422" ht="15" customHeight="1">
      <c r="R422" s="6"/>
    </row>
    <row r="423" ht="15" customHeight="1">
      <c r="R423" s="6"/>
    </row>
    <row r="424" ht="15" customHeight="1">
      <c r="R424" s="6"/>
    </row>
    <row r="425" ht="15" customHeight="1">
      <c r="R425" s="6"/>
    </row>
    <row r="426" ht="15" customHeight="1">
      <c r="R426" s="6"/>
    </row>
    <row r="427" ht="15" customHeight="1">
      <c r="R427" s="6"/>
    </row>
    <row r="428" ht="15" customHeight="1">
      <c r="R428" s="6"/>
    </row>
    <row r="429" ht="15" customHeight="1">
      <c r="R429" s="6"/>
    </row>
    <row r="430" ht="15" customHeight="1">
      <c r="R430" s="6"/>
    </row>
    <row r="431" ht="15" customHeight="1">
      <c r="R431" s="6"/>
    </row>
    <row r="432" ht="15" customHeight="1">
      <c r="R432" s="6"/>
    </row>
    <row r="433" ht="15" customHeight="1">
      <c r="R433" s="6"/>
    </row>
    <row r="434" ht="15" customHeight="1">
      <c r="R434" s="6"/>
    </row>
    <row r="435" ht="15" customHeight="1">
      <c r="R435" s="6"/>
    </row>
    <row r="436" ht="15" customHeight="1">
      <c r="R436" s="6"/>
    </row>
    <row r="437" ht="15" customHeight="1">
      <c r="R437" s="6"/>
    </row>
    <row r="438" ht="15" customHeight="1">
      <c r="R438" s="6"/>
    </row>
    <row r="439" ht="15" customHeight="1">
      <c r="R439" s="6"/>
    </row>
    <row r="440" ht="15" customHeight="1">
      <c r="R440" s="6"/>
    </row>
    <row r="441" ht="15" customHeight="1">
      <c r="R441" s="6"/>
    </row>
    <row r="442" ht="15" customHeight="1">
      <c r="R442" s="6"/>
    </row>
    <row r="443" ht="15" customHeight="1">
      <c r="R443" s="6"/>
    </row>
    <row r="444" ht="15" customHeight="1">
      <c r="R444" s="6"/>
    </row>
    <row r="445" ht="15" customHeight="1">
      <c r="R445" s="6"/>
    </row>
    <row r="446" ht="15" customHeight="1">
      <c r="R446" s="6"/>
    </row>
    <row r="447" ht="15" customHeight="1">
      <c r="R447" s="6"/>
    </row>
    <row r="448" ht="15" customHeight="1">
      <c r="R448" s="6"/>
    </row>
    <row r="449" ht="15" customHeight="1">
      <c r="R449" s="6"/>
    </row>
    <row r="450" ht="15" customHeight="1">
      <c r="R450" s="6"/>
    </row>
    <row r="451" ht="15" customHeight="1">
      <c r="R451" s="6"/>
    </row>
    <row r="452" ht="15" customHeight="1">
      <c r="R452" s="6"/>
    </row>
    <row r="453" ht="15" customHeight="1">
      <c r="R453" s="6"/>
    </row>
    <row r="454" ht="15" customHeight="1">
      <c r="R454" s="6"/>
    </row>
    <row r="455" ht="15" customHeight="1">
      <c r="R455" s="6"/>
    </row>
    <row r="456" ht="15" customHeight="1">
      <c r="R456" s="6"/>
    </row>
    <row r="457" ht="15" customHeight="1">
      <c r="R457" s="6"/>
    </row>
    <row r="458" ht="15" customHeight="1">
      <c r="R458" s="6"/>
    </row>
    <row r="459" ht="15" customHeight="1">
      <c r="R459" s="6"/>
    </row>
    <row r="460" ht="15" customHeight="1">
      <c r="R460" s="6"/>
    </row>
    <row r="461" ht="15" customHeight="1">
      <c r="R461" s="6"/>
    </row>
    <row r="462" ht="15" customHeight="1">
      <c r="R462" s="6"/>
    </row>
    <row r="463" ht="15" customHeight="1">
      <c r="R463" s="6"/>
    </row>
    <row r="464" ht="15" customHeight="1">
      <c r="R464" s="6"/>
    </row>
    <row r="465" ht="15" customHeight="1">
      <c r="R465" s="6"/>
    </row>
    <row r="466" ht="15" customHeight="1">
      <c r="R466" s="6"/>
    </row>
    <row r="467" ht="15" customHeight="1">
      <c r="R467" s="6"/>
    </row>
    <row r="468" ht="15" customHeight="1">
      <c r="R468" s="6"/>
    </row>
    <row r="469" ht="15" customHeight="1">
      <c r="R469" s="6"/>
    </row>
    <row r="470" ht="15" customHeight="1">
      <c r="R470" s="6"/>
    </row>
    <row r="471" ht="15" customHeight="1">
      <c r="R471" s="6"/>
    </row>
    <row r="472" ht="15" customHeight="1">
      <c r="R472" s="6"/>
    </row>
    <row r="473" ht="15" customHeight="1">
      <c r="R473" s="6"/>
    </row>
    <row r="474" ht="15" customHeight="1">
      <c r="R474" s="6"/>
    </row>
    <row r="475" ht="15" customHeight="1">
      <c r="R475" s="6"/>
    </row>
    <row r="476" ht="15" customHeight="1">
      <c r="R476" s="6"/>
    </row>
    <row r="477" ht="15" customHeight="1">
      <c r="R477" s="6"/>
    </row>
    <row r="478" ht="15" customHeight="1">
      <c r="R478" s="6"/>
    </row>
    <row r="479" ht="15" customHeight="1">
      <c r="R479" s="6"/>
    </row>
    <row r="480" ht="15" customHeight="1">
      <c r="R480" s="6"/>
    </row>
    <row r="481" ht="15" customHeight="1">
      <c r="R481" s="6"/>
    </row>
    <row r="482" ht="15" customHeight="1">
      <c r="R482" s="6"/>
    </row>
    <row r="483" ht="15" customHeight="1">
      <c r="R483" s="6"/>
    </row>
    <row r="484" ht="15" customHeight="1">
      <c r="R484" s="6"/>
    </row>
    <row r="485" ht="15" customHeight="1">
      <c r="R485" s="6"/>
    </row>
    <row r="486" ht="15" customHeight="1">
      <c r="R486" s="6"/>
    </row>
    <row r="487" ht="15" customHeight="1">
      <c r="R487" s="6"/>
    </row>
    <row r="488" ht="15" customHeight="1">
      <c r="R488" s="6"/>
    </row>
    <row r="489" ht="15" customHeight="1">
      <c r="R489" s="6"/>
    </row>
    <row r="490" ht="15" customHeight="1">
      <c r="R490" s="6"/>
    </row>
    <row r="491" ht="15" customHeight="1">
      <c r="R491" s="6"/>
    </row>
    <row r="492" ht="15" customHeight="1">
      <c r="R492" s="6"/>
    </row>
    <row r="493" ht="15" customHeight="1">
      <c r="R493" s="6"/>
    </row>
    <row r="494" ht="15" customHeight="1">
      <c r="R494" s="6"/>
    </row>
    <row r="495" ht="15" customHeight="1">
      <c r="R495" s="6"/>
    </row>
    <row r="496" ht="15" customHeight="1">
      <c r="R496" s="6"/>
    </row>
    <row r="497" ht="15" customHeight="1">
      <c r="R497" s="6"/>
    </row>
    <row r="498" ht="15" customHeight="1">
      <c r="R498" s="6"/>
    </row>
    <row r="499" ht="15" customHeight="1">
      <c r="R499" s="6"/>
    </row>
    <row r="500" ht="15" customHeight="1">
      <c r="R500" s="6"/>
    </row>
  </sheetData>
  <sheetProtection/>
  <autoFilter ref="A3:AG3"/>
  <mergeCells count="73">
    <mergeCell ref="AG4:AG7"/>
    <mergeCell ref="T8:T9"/>
    <mergeCell ref="AF8:AF12"/>
    <mergeCell ref="AD4:AD7"/>
    <mergeCell ref="AE4:AE7"/>
    <mergeCell ref="AC4:AC7"/>
    <mergeCell ref="AF4:AF7"/>
    <mergeCell ref="Y4:Y7"/>
    <mergeCell ref="AD8:AD12"/>
    <mergeCell ref="AE8:AE12"/>
    <mergeCell ref="Y2:AC2"/>
    <mergeCell ref="W8:W9"/>
    <mergeCell ref="A13:C13"/>
    <mergeCell ref="L10:L11"/>
    <mergeCell ref="AC8:AC12"/>
    <mergeCell ref="V8:V9"/>
    <mergeCell ref="O4:O7"/>
    <mergeCell ref="A2:G2"/>
    <mergeCell ref="H2:L2"/>
    <mergeCell ref="C6:C7"/>
    <mergeCell ref="B4:B7"/>
    <mergeCell ref="A4:A7"/>
    <mergeCell ref="T2:X2"/>
    <mergeCell ref="P4:P7"/>
    <mergeCell ref="A42:D42"/>
    <mergeCell ref="I8:I12"/>
    <mergeCell ref="I4:I7"/>
    <mergeCell ref="L8:L9"/>
    <mergeCell ref="E8:E12"/>
    <mergeCell ref="A8:A12"/>
    <mergeCell ref="B8:B12"/>
    <mergeCell ref="E4:E7"/>
    <mergeCell ref="F4:F7"/>
    <mergeCell ref="G4:G7"/>
    <mergeCell ref="Y8:Y12"/>
    <mergeCell ref="T10:T11"/>
    <mergeCell ref="W10:W11"/>
    <mergeCell ref="J8:J9"/>
    <mergeCell ref="K8:K9"/>
    <mergeCell ref="X8:X9"/>
    <mergeCell ref="F8:F12"/>
    <mergeCell ref="AF2:AG2"/>
    <mergeCell ref="A1:AG1"/>
    <mergeCell ref="M2:S2"/>
    <mergeCell ref="P8:P12"/>
    <mergeCell ref="K10:K11"/>
    <mergeCell ref="M4:M7"/>
    <mergeCell ref="N4:N7"/>
    <mergeCell ref="D4:D7"/>
    <mergeCell ref="C10:C12"/>
    <mergeCell ref="G8:G12"/>
    <mergeCell ref="J10:J11"/>
    <mergeCell ref="U10:U11"/>
    <mergeCell ref="U8:U9"/>
    <mergeCell ref="D8:D12"/>
    <mergeCell ref="R4:R7"/>
    <mergeCell ref="T6:T7"/>
    <mergeCell ref="U6:U7"/>
    <mergeCell ref="S8:S12"/>
    <mergeCell ref="V6:V7"/>
    <mergeCell ref="S6:S7"/>
    <mergeCell ref="V10:V11"/>
    <mergeCell ref="AG8:AG12"/>
    <mergeCell ref="W6:W7"/>
    <mergeCell ref="X6:X7"/>
    <mergeCell ref="M8:M12"/>
    <mergeCell ref="N8:N12"/>
    <mergeCell ref="O8:O12"/>
    <mergeCell ref="Q8:Q12"/>
    <mergeCell ref="R8:R12"/>
    <mergeCell ref="X10:X11"/>
    <mergeCell ref="Q4:Q7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cnunes</dc:creator>
  <cp:keywords/>
  <dc:description/>
  <cp:lastModifiedBy>ivanildes.souza</cp:lastModifiedBy>
  <cp:lastPrinted>2017-04-19T17:42:07Z</cp:lastPrinted>
  <dcterms:created xsi:type="dcterms:W3CDTF">2007-01-12T20:35:04Z</dcterms:created>
  <dcterms:modified xsi:type="dcterms:W3CDTF">2022-07-08T13:16:16Z</dcterms:modified>
  <cp:category/>
  <cp:version/>
  <cp:contentType/>
  <cp:contentStatus/>
</cp:coreProperties>
</file>